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6E1A019-8D46-4072-8915-B73FA1989D88}" xr6:coauthVersionLast="37" xr6:coauthVersionMax="37" xr10:uidLastSave="{00000000-0000-0000-0000-000000000000}"/>
  <bookViews>
    <workbookView xWindow="0" yWindow="0" windowWidth="15345" windowHeight="5100" firstSheet="1" activeTab="9" xr2:uid="{00000000-000D-0000-FFFF-FFFF00000000}"/>
  </bookViews>
  <sheets>
    <sheet name="1 ДЕНЬ" sheetId="1" r:id="rId1"/>
    <sheet name="2 ДЕНЬ" sheetId="3" r:id="rId2"/>
    <sheet name="3 ДЕНЬ" sheetId="2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79021"/>
</workbook>
</file>

<file path=xl/calcChain.xml><?xml version="1.0" encoding="utf-8"?>
<calcChain xmlns="http://schemas.openxmlformats.org/spreadsheetml/2006/main">
  <c r="G28" i="6" l="1"/>
  <c r="G28" i="4"/>
  <c r="D28" i="4"/>
  <c r="E28" i="4"/>
  <c r="F28" i="4"/>
  <c r="H28" i="4"/>
  <c r="F26" i="1" l="1"/>
  <c r="G26" i="1"/>
  <c r="H26" i="1"/>
  <c r="E26" i="1"/>
  <c r="G27" i="10" l="1"/>
  <c r="G28" i="9"/>
  <c r="G28" i="8"/>
  <c r="G27" i="3"/>
  <c r="E21" i="10" l="1"/>
  <c r="F21" i="10"/>
  <c r="G21" i="10"/>
  <c r="H21" i="10"/>
  <c r="D21" i="10"/>
  <c r="E22" i="9"/>
  <c r="F22" i="9"/>
  <c r="G22" i="9"/>
  <c r="H22" i="9"/>
  <c r="D22" i="9"/>
  <c r="E22" i="8"/>
  <c r="F22" i="8"/>
  <c r="G22" i="8"/>
  <c r="H22" i="8"/>
  <c r="D22" i="8"/>
  <c r="E22" i="7"/>
  <c r="F22" i="7"/>
  <c r="G22" i="7"/>
  <c r="H22" i="7"/>
  <c r="D22" i="7"/>
  <c r="E22" i="6"/>
  <c r="F22" i="6"/>
  <c r="G22" i="6"/>
  <c r="H22" i="6"/>
  <c r="D22" i="6"/>
  <c r="E22" i="5"/>
  <c r="F22" i="5"/>
  <c r="G22" i="5"/>
  <c r="H22" i="5"/>
  <c r="D22" i="5"/>
  <c r="D22" i="4"/>
  <c r="D22" i="2"/>
  <c r="E22" i="4"/>
  <c r="F22" i="4"/>
  <c r="G22" i="4"/>
  <c r="G29" i="4" s="1"/>
  <c r="H22" i="4"/>
  <c r="E22" i="2"/>
  <c r="F22" i="2"/>
  <c r="G22" i="2"/>
  <c r="H22" i="2"/>
  <c r="D21" i="3"/>
  <c r="E21" i="3"/>
  <c r="F21" i="3"/>
  <c r="G21" i="3"/>
  <c r="G28" i="3" s="1"/>
  <c r="H21" i="3"/>
  <c r="E21" i="1"/>
  <c r="E27" i="1" s="1"/>
  <c r="F21" i="1"/>
  <c r="G21" i="1"/>
  <c r="H21" i="1"/>
  <c r="D21" i="1"/>
  <c r="E27" i="10" l="1"/>
  <c r="F27" i="10"/>
  <c r="H27" i="10"/>
  <c r="D27" i="10"/>
  <c r="G29" i="8" l="1"/>
  <c r="G29" i="7"/>
  <c r="G27" i="6"/>
  <c r="D27" i="6"/>
  <c r="E27" i="6"/>
  <c r="F27" i="6"/>
  <c r="H27" i="6"/>
  <c r="D27" i="2"/>
  <c r="D27" i="3"/>
  <c r="E27" i="3"/>
  <c r="F27" i="3"/>
  <c r="H27" i="3"/>
  <c r="E27" i="2"/>
  <c r="G10" i="1"/>
  <c r="G27" i="1" l="1"/>
  <c r="H28" i="9"/>
  <c r="F28" i="9"/>
  <c r="E28" i="9"/>
  <c r="D28" i="9"/>
  <c r="H27" i="2" l="1"/>
  <c r="G27" i="2"/>
  <c r="F27" i="2"/>
  <c r="D26" i="1"/>
  <c r="E10" i="10" l="1"/>
  <c r="F10" i="10"/>
  <c r="G10" i="10"/>
  <c r="H10" i="10"/>
  <c r="D10" i="10"/>
  <c r="E10" i="9"/>
  <c r="F10" i="9"/>
  <c r="G10" i="9"/>
  <c r="H10" i="9"/>
  <c r="D10" i="9"/>
  <c r="E28" i="8"/>
  <c r="F28" i="8"/>
  <c r="H28" i="8"/>
  <c r="D28" i="8"/>
  <c r="E10" i="8"/>
  <c r="E29" i="8" s="1"/>
  <c r="F10" i="8"/>
  <c r="G10" i="8"/>
  <c r="H10" i="8"/>
  <c r="D10" i="8"/>
  <c r="E29" i="7"/>
  <c r="F29" i="7"/>
  <c r="H29" i="7"/>
  <c r="D29" i="7"/>
  <c r="E10" i="7"/>
  <c r="F10" i="7"/>
  <c r="G10" i="7"/>
  <c r="H10" i="7"/>
  <c r="D10" i="7"/>
  <c r="E10" i="6"/>
  <c r="F10" i="6"/>
  <c r="D10" i="6"/>
  <c r="D28" i="6" s="1"/>
  <c r="G11" i="5"/>
  <c r="E27" i="5"/>
  <c r="F27" i="5"/>
  <c r="G27" i="5"/>
  <c r="H27" i="5"/>
  <c r="D27" i="5"/>
  <c r="E11" i="5"/>
  <c r="F11" i="5"/>
  <c r="H11" i="5"/>
  <c r="D11" i="5"/>
  <c r="E10" i="4"/>
  <c r="F10" i="4"/>
  <c r="G10" i="4"/>
  <c r="H10" i="4"/>
  <c r="D10" i="4"/>
  <c r="E10" i="2"/>
  <c r="F10" i="2"/>
  <c r="G10" i="2"/>
  <c r="H10" i="2"/>
  <c r="D10" i="2"/>
  <c r="D28" i="2" s="1"/>
  <c r="D10" i="3"/>
  <c r="D28" i="3" s="1"/>
  <c r="E10" i="1"/>
  <c r="F10" i="1"/>
  <c r="H10" i="1"/>
  <c r="D10" i="1"/>
  <c r="H29" i="4" l="1"/>
  <c r="F29" i="4"/>
  <c r="D29" i="8"/>
  <c r="G28" i="10"/>
  <c r="D29" i="4"/>
  <c r="E29" i="4"/>
  <c r="H28" i="10"/>
  <c r="F28" i="10"/>
  <c r="D28" i="10"/>
  <c r="E28" i="10"/>
  <c r="H29" i="9"/>
  <c r="F29" i="9"/>
  <c r="D29" i="9"/>
  <c r="G29" i="9"/>
  <c r="E29" i="9"/>
  <c r="F29" i="8"/>
  <c r="H30" i="7"/>
  <c r="F30" i="7"/>
  <c r="D30" i="7"/>
  <c r="G30" i="7"/>
  <c r="E30" i="7"/>
  <c r="F28" i="5"/>
  <c r="D28" i="5"/>
  <c r="G28" i="5"/>
  <c r="E28" i="5"/>
  <c r="D27" i="1"/>
  <c r="E28" i="6"/>
  <c r="F28" i="6"/>
  <c r="G10" i="6"/>
  <c r="H10" i="6"/>
  <c r="E10" i="3"/>
  <c r="E28" i="3" s="1"/>
  <c r="F10" i="3"/>
  <c r="F28" i="3" s="1"/>
  <c r="G10" i="3"/>
  <c r="H28" i="5" l="1"/>
  <c r="F27" i="1"/>
  <c r="H27" i="1"/>
  <c r="H28" i="6" l="1"/>
  <c r="H10" i="3"/>
  <c r="H28" i="3" s="1"/>
  <c r="H29" i="8" l="1"/>
  <c r="H28" i="2"/>
  <c r="G28" i="2"/>
  <c r="E28" i="2"/>
  <c r="F28" i="2" l="1"/>
</calcChain>
</file>

<file path=xl/sharedStrings.xml><?xml version="1.0" encoding="utf-8"?>
<sst xmlns="http://schemas.openxmlformats.org/spreadsheetml/2006/main" count="610" uniqueCount="149">
  <si>
    <t>Наименования</t>
  </si>
  <si>
    <t>блюда</t>
  </si>
  <si>
    <t>Масса</t>
  </si>
  <si>
    <t>порции</t>
  </si>
  <si>
    <t>Пищевые вещества</t>
  </si>
  <si>
    <t>№</t>
  </si>
  <si>
    <t>рецептуры</t>
  </si>
  <si>
    <t xml:space="preserve">1-й ДЕНЬ  </t>
  </si>
  <si>
    <t>Б</t>
  </si>
  <si>
    <t>Ж</t>
  </si>
  <si>
    <t>У</t>
  </si>
  <si>
    <t>ККАЛ</t>
  </si>
  <si>
    <t>С</t>
  </si>
  <si>
    <t>ЗАВТРАК</t>
  </si>
  <si>
    <t>1.</t>
  </si>
  <si>
    <t>2.</t>
  </si>
  <si>
    <t>3.</t>
  </si>
  <si>
    <t>ИТОГО:</t>
  </si>
  <si>
    <t>2-й  ЗАВТРАК</t>
  </si>
  <si>
    <t>Обед</t>
  </si>
  <si>
    <t>ИТОГО за день:</t>
  </si>
  <si>
    <t>ИТОГО ЗА ДЕНЬ:</t>
  </si>
  <si>
    <t>Прием пищи</t>
  </si>
  <si>
    <t xml:space="preserve">3-й ДЕНЬ  </t>
  </si>
  <si>
    <t>№17</t>
  </si>
  <si>
    <t>Яйцо отварное</t>
  </si>
  <si>
    <t>Энергетическая ценность</t>
  </si>
  <si>
    <t xml:space="preserve">2-й ДЕНЬ  </t>
  </si>
  <si>
    <t>№12</t>
  </si>
  <si>
    <t xml:space="preserve">4-й ДЕНЬ  </t>
  </si>
  <si>
    <t xml:space="preserve">5-й ДЕНЬ  </t>
  </si>
  <si>
    <t>№6</t>
  </si>
  <si>
    <t>Наименования блюда</t>
  </si>
  <si>
    <t>Масса порции</t>
  </si>
  <si>
    <t>№ рецептуры</t>
  </si>
  <si>
    <t xml:space="preserve">6-й ДЕНЬ  </t>
  </si>
  <si>
    <t xml:space="preserve">7-й ДЕНЬ  </t>
  </si>
  <si>
    <t>№18</t>
  </si>
  <si>
    <t xml:space="preserve">8-й ДЕНЬ  </t>
  </si>
  <si>
    <t xml:space="preserve">9-й ДЕНЬ  </t>
  </si>
  <si>
    <t>№20</t>
  </si>
  <si>
    <t xml:space="preserve">10-й ДЕНЬ  </t>
  </si>
  <si>
    <t>№14</t>
  </si>
  <si>
    <t>Суп-лапша с мясом</t>
  </si>
  <si>
    <t>№24</t>
  </si>
  <si>
    <t>№5</t>
  </si>
  <si>
    <t>№4</t>
  </si>
  <si>
    <t>№21</t>
  </si>
  <si>
    <t>№32</t>
  </si>
  <si>
    <t>№2</t>
  </si>
  <si>
    <t>№13</t>
  </si>
  <si>
    <t>№11</t>
  </si>
  <si>
    <t>№26</t>
  </si>
  <si>
    <t>№15</t>
  </si>
  <si>
    <t>№10</t>
  </si>
  <si>
    <t>№19</t>
  </si>
  <si>
    <t>№8</t>
  </si>
  <si>
    <t>№1</t>
  </si>
  <si>
    <t>Птица тушеная</t>
  </si>
  <si>
    <t>№34</t>
  </si>
  <si>
    <t>№9</t>
  </si>
  <si>
    <t>№31</t>
  </si>
  <si>
    <t>№22</t>
  </si>
  <si>
    <t>Крендель сахарный</t>
  </si>
  <si>
    <t>№16</t>
  </si>
  <si>
    <t>Витамин</t>
  </si>
  <si>
    <t>Бутерброд с сыром</t>
  </si>
  <si>
    <t>Бутерброд с повидлом</t>
  </si>
  <si>
    <t>Бутерброд с маслом сливочным</t>
  </si>
  <si>
    <t>№23</t>
  </si>
  <si>
    <t xml:space="preserve">Тушеная капуста </t>
  </si>
  <si>
    <t>Борщ с мясом,  сметаной</t>
  </si>
  <si>
    <t>Кофейный напиток с молоком</t>
  </si>
  <si>
    <t>№37</t>
  </si>
  <si>
    <t>Рассольник с мясом, сметаной</t>
  </si>
  <si>
    <t>№27</t>
  </si>
  <si>
    <t xml:space="preserve">Котлеты из птицы   </t>
  </si>
  <si>
    <t>Соус томатный</t>
  </si>
  <si>
    <t>№25</t>
  </si>
  <si>
    <t>Какао с молоком</t>
  </si>
  <si>
    <t>2-7 лет</t>
  </si>
  <si>
    <t>Щи по- уральски со сметаной</t>
  </si>
  <si>
    <t>Щи с мясом,  сметаной</t>
  </si>
  <si>
    <t xml:space="preserve">Рыба, тушеная с овощами </t>
  </si>
  <si>
    <t>№28</t>
  </si>
  <si>
    <t>Булочка  "Домашняя"</t>
  </si>
  <si>
    <t>Суп фасолевый  с мясом, сметаной</t>
  </si>
  <si>
    <t xml:space="preserve">Суп гороховый с мясом </t>
  </si>
  <si>
    <t>Суп картофельный с мясом, макарон.изд.</t>
  </si>
  <si>
    <t>№38</t>
  </si>
  <si>
    <t>№29</t>
  </si>
  <si>
    <t>№39</t>
  </si>
  <si>
    <t>Напиток из шиповника</t>
  </si>
  <si>
    <t>№7</t>
  </si>
  <si>
    <t>Йогурт</t>
  </si>
  <si>
    <t>Фрукты свежие</t>
  </si>
  <si>
    <t>№43</t>
  </si>
  <si>
    <t>№42</t>
  </si>
  <si>
    <t>№40</t>
  </si>
  <si>
    <t>Овощи свежие</t>
  </si>
  <si>
    <t>№44</t>
  </si>
  <si>
    <t>Каша геркулесовая молочная с маслом и сахаром</t>
  </si>
  <si>
    <t>Компот из сухофруктов с витамином С</t>
  </si>
  <si>
    <t>Хлеб пшеничный 1 сорт йодированный</t>
  </si>
  <si>
    <t>Чай с сахаром и лимоном</t>
  </si>
  <si>
    <t>Каша рисовая молочная с маслом и сахаром</t>
  </si>
  <si>
    <t xml:space="preserve">Запеканка из творога с макаронными изделиями с молоком сгущенным </t>
  </si>
  <si>
    <t>Молочная лапша с маслом и сахаром</t>
  </si>
  <si>
    <t>№41</t>
  </si>
  <si>
    <t>Кисель с витамином С</t>
  </si>
  <si>
    <t>Каша манная молочная с маслом и сахаром</t>
  </si>
  <si>
    <t xml:space="preserve">Котлеты  мясные </t>
  </si>
  <si>
    <t>Каша рассыпчатая гречневая с маслом</t>
  </si>
  <si>
    <t>Каша рассыпчатая перловая с маслом</t>
  </si>
  <si>
    <t>Макароны отварные с маслом</t>
  </si>
  <si>
    <t>Каша пшенная молочная с маслом и сахаром</t>
  </si>
  <si>
    <t>Уха</t>
  </si>
  <si>
    <t>Каша овсяная молочная с маслом и сахаром</t>
  </si>
  <si>
    <t>Каша рассыпчатая пшенная с маслом</t>
  </si>
  <si>
    <t>Каша пшеничная молочная с маслом и сахаром</t>
  </si>
  <si>
    <t>Молочная лапшас маслом и сахаром</t>
  </si>
  <si>
    <t>Биточки мясные</t>
  </si>
  <si>
    <t>Каша рассыпчатая полтавская с маслом</t>
  </si>
  <si>
    <t>Каша гречневая молочная с маслом и сахаром</t>
  </si>
  <si>
    <t xml:space="preserve">Компот из сухофруктов с витамином С </t>
  </si>
  <si>
    <t>Плов из курицы</t>
  </si>
  <si>
    <t>Гуляш</t>
  </si>
  <si>
    <t>Сок</t>
  </si>
  <si>
    <t>№36</t>
  </si>
  <si>
    <t xml:space="preserve">Напиток из свежих ягод </t>
  </si>
  <si>
    <t xml:space="preserve">Запеканка из творога с морковью с молоком сгущенным </t>
  </si>
  <si>
    <t xml:space="preserve">Запеканка из творога с молоком сгущенным </t>
  </si>
  <si>
    <t>№45</t>
  </si>
  <si>
    <t>№47</t>
  </si>
  <si>
    <t xml:space="preserve">Запеканка из печени с рисом </t>
  </si>
  <si>
    <t>Запеканка из рыбы и риса</t>
  </si>
  <si>
    <t>№46</t>
  </si>
  <si>
    <t xml:space="preserve">Хлеб пшеничный 1 сорт йодированный </t>
  </si>
  <si>
    <t xml:space="preserve">Хлеб ржаной </t>
  </si>
  <si>
    <t>№48</t>
  </si>
  <si>
    <t>Кондитерские изделия в ассортименте (печенье)</t>
  </si>
  <si>
    <t>Фрукты свежие (банан)</t>
  </si>
  <si>
    <t>Кондитерские изделия в ассортименте (конфеты)</t>
  </si>
  <si>
    <t>Кондитерские изделия в ассортименте ( конфеты)</t>
  </si>
  <si>
    <t>Фрукты свежие (апельсин)</t>
  </si>
  <si>
    <t>Картофельное пюре</t>
  </si>
  <si>
    <t>№20/1</t>
  </si>
  <si>
    <t>Пудинг с фруктами, сгущенок молоко</t>
  </si>
  <si>
    <t>УПЛОТНЕННЫЙ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</si>
</sst>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B050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Border="1"/>
    <xf numFmtId="0" fontId="1" fillId="0" borderId="0" xfId="0" applyFont="1" applyBorder="1"/>
    <xf numFmtId="0" fontId="0" fillId="0" borderId="0" xfId="0" applyBorder="1"/>
    <xf numFmtId="0" fontId="11" fillId="0" borderId="0" xfId="0" applyFont="1"/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9" fillId="2" borderId="11" xfId="0" applyFont="1" applyFill="1" applyBorder="1" applyAlignment="1">
      <alignment horizontal="right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2" borderId="18" xfId="0" applyFont="1" applyFill="1" applyBorder="1"/>
    <xf numFmtId="0" fontId="19" fillId="2" borderId="18" xfId="0" applyFont="1" applyFill="1" applyBorder="1"/>
    <xf numFmtId="0" fontId="19" fillId="2" borderId="18" xfId="0" applyFont="1" applyFill="1" applyBorder="1" applyAlignment="1">
      <alignment horizontal="center"/>
    </xf>
    <xf numFmtId="0" fontId="12" fillId="3" borderId="18" xfId="0" applyFont="1" applyFill="1" applyBorder="1"/>
    <xf numFmtId="0" fontId="19" fillId="3" borderId="18" xfId="0" applyFont="1" applyFill="1" applyBorder="1"/>
    <xf numFmtId="2" fontId="19" fillId="3" borderId="18" xfId="0" applyNumberFormat="1" applyFont="1" applyFill="1" applyBorder="1" applyAlignment="1">
      <alignment horizontal="center"/>
    </xf>
    <xf numFmtId="2" fontId="19" fillId="5" borderId="18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2" fontId="19" fillId="2" borderId="12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horizontal="center" vertical="center" wrapText="1"/>
    </xf>
    <xf numFmtId="2" fontId="19" fillId="3" borderId="12" xfId="0" applyNumberFormat="1" applyFont="1" applyFill="1" applyBorder="1" applyAlignment="1">
      <alignment horizontal="center" vertical="center" wrapText="1"/>
    </xf>
    <xf numFmtId="2" fontId="19" fillId="5" borderId="12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9" fillId="0" borderId="1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12" fillId="0" borderId="35" xfId="0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4" fillId="0" borderId="0" xfId="0" applyFont="1"/>
    <xf numFmtId="0" fontId="19" fillId="2" borderId="2" xfId="0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12" fillId="0" borderId="5" xfId="0" applyFont="1" applyBorder="1" applyAlignment="1">
      <alignment vertical="top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 wrapText="1"/>
    </xf>
    <xf numFmtId="2" fontId="19" fillId="2" borderId="18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vertical="center" wrapText="1"/>
    </xf>
    <xf numFmtId="0" fontId="19" fillId="3" borderId="18" xfId="0" applyFont="1" applyFill="1" applyBorder="1" applyAlignment="1">
      <alignment horizontal="center" vertical="center" wrapText="1"/>
    </xf>
    <xf numFmtId="2" fontId="19" fillId="3" borderId="18" xfId="0" applyNumberFormat="1" applyFont="1" applyFill="1" applyBorder="1" applyAlignment="1">
      <alignment horizontal="center" vertical="center" wrapText="1"/>
    </xf>
    <xf numFmtId="2" fontId="19" fillId="6" borderId="18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16" fontId="19" fillId="0" borderId="6" xfId="0" applyNumberFormat="1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12" fillId="3" borderId="11" xfId="0" applyFont="1" applyFill="1" applyBorder="1" applyAlignment="1">
      <alignment horizontal="right" vertical="center" wrapText="1"/>
    </xf>
    <xf numFmtId="2" fontId="19" fillId="5" borderId="18" xfId="0" applyNumberFormat="1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6" fillId="0" borderId="0" xfId="0" applyFont="1"/>
    <xf numFmtId="0" fontId="20" fillId="0" borderId="0" xfId="0" applyFont="1" applyBorder="1"/>
    <xf numFmtId="0" fontId="19" fillId="3" borderId="11" xfId="0" applyFont="1" applyFill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2" fontId="19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opLeftCell="A16" zoomScale="91" zoomScaleNormal="91" workbookViewId="0">
      <selection sqref="A1:I1048576"/>
    </sheetView>
  </sheetViews>
  <sheetFormatPr defaultRowHeight="18.75" x14ac:dyDescent="0.3"/>
  <cols>
    <col min="1" max="1" width="6.140625" style="27" customWidth="1"/>
    <col min="2" max="2" width="42" style="27" customWidth="1"/>
    <col min="3" max="3" width="14.42578125" style="27" customWidth="1"/>
    <col min="4" max="4" width="12" style="27" customWidth="1"/>
    <col min="5" max="5" width="10.5703125" style="27" customWidth="1"/>
    <col min="6" max="6" width="10.28515625" style="27" customWidth="1"/>
    <col min="7" max="7" width="14.85546875" style="27" customWidth="1"/>
    <col min="8" max="8" width="15.28515625" style="27" customWidth="1"/>
    <col min="9" max="9" width="18.85546875" style="27" customWidth="1"/>
    <col min="10" max="16384" width="9.140625" style="6"/>
  </cols>
  <sheetData>
    <row r="1" spans="1:9" x14ac:dyDescent="0.3">
      <c r="B1" s="28" t="s">
        <v>22</v>
      </c>
    </row>
    <row r="2" spans="1:9" ht="31.5" customHeight="1" x14ac:dyDescent="0.3">
      <c r="A2" s="29"/>
      <c r="B2" s="30" t="s">
        <v>0</v>
      </c>
      <c r="C2" s="30" t="s">
        <v>2</v>
      </c>
      <c r="D2" s="31" t="s">
        <v>4</v>
      </c>
      <c r="E2" s="32"/>
      <c r="F2" s="32"/>
      <c r="G2" s="33" t="s">
        <v>26</v>
      </c>
      <c r="H2" s="34" t="s">
        <v>65</v>
      </c>
      <c r="I2" s="30" t="s">
        <v>5</v>
      </c>
    </row>
    <row r="3" spans="1:9" ht="20.25" customHeight="1" thickBot="1" x14ac:dyDescent="0.35">
      <c r="A3" s="35"/>
      <c r="B3" s="36" t="s">
        <v>1</v>
      </c>
      <c r="C3" s="36" t="s">
        <v>3</v>
      </c>
      <c r="D3" s="37"/>
      <c r="E3" s="38"/>
      <c r="F3" s="38"/>
      <c r="G3" s="39"/>
      <c r="H3" s="40"/>
      <c r="I3" s="36" t="s">
        <v>6</v>
      </c>
    </row>
    <row r="4" spans="1:9" ht="23.25" customHeight="1" thickBot="1" x14ac:dyDescent="0.35">
      <c r="A4" s="41"/>
      <c r="B4" s="42" t="s">
        <v>7</v>
      </c>
      <c r="C4" s="36" t="s">
        <v>80</v>
      </c>
      <c r="D4" s="36" t="s">
        <v>8</v>
      </c>
      <c r="E4" s="36" t="s">
        <v>9</v>
      </c>
      <c r="F4" s="43" t="s">
        <v>10</v>
      </c>
      <c r="G4" s="30" t="s">
        <v>11</v>
      </c>
      <c r="H4" s="36" t="s">
        <v>12</v>
      </c>
      <c r="I4" s="36"/>
    </row>
    <row r="5" spans="1:9" ht="19.5" customHeight="1" thickBot="1" x14ac:dyDescent="0.35">
      <c r="A5" s="41"/>
      <c r="B5" s="36" t="s">
        <v>13</v>
      </c>
      <c r="C5" s="36"/>
      <c r="D5" s="36"/>
      <c r="E5" s="44"/>
      <c r="F5" s="45"/>
      <c r="G5" s="46"/>
      <c r="H5" s="36"/>
      <c r="I5" s="36"/>
    </row>
    <row r="6" spans="1:9" ht="37.5" customHeight="1" thickBot="1" x14ac:dyDescent="0.35">
      <c r="A6" s="15" t="s">
        <v>14</v>
      </c>
      <c r="B6" s="16" t="s">
        <v>101</v>
      </c>
      <c r="C6" s="17">
        <v>200</v>
      </c>
      <c r="D6" s="17">
        <v>7.82</v>
      </c>
      <c r="E6" s="18">
        <v>12.83</v>
      </c>
      <c r="F6" s="47">
        <v>34.270000000000003</v>
      </c>
      <c r="G6" s="19">
        <v>285</v>
      </c>
      <c r="H6" s="17">
        <v>1.17</v>
      </c>
      <c r="I6" s="17" t="s">
        <v>56</v>
      </c>
    </row>
    <row r="7" spans="1:9" ht="23.25" customHeight="1" thickBot="1" x14ac:dyDescent="0.35">
      <c r="A7" s="15" t="s">
        <v>15</v>
      </c>
      <c r="B7" s="16" t="s">
        <v>79</v>
      </c>
      <c r="C7" s="17">
        <v>180</v>
      </c>
      <c r="D7" s="17">
        <v>3.67</v>
      </c>
      <c r="E7" s="18">
        <v>3.19</v>
      </c>
      <c r="F7" s="19">
        <v>15.82</v>
      </c>
      <c r="G7" s="19">
        <v>107</v>
      </c>
      <c r="H7" s="17">
        <v>1.43</v>
      </c>
      <c r="I7" s="48" t="s">
        <v>46</v>
      </c>
    </row>
    <row r="8" spans="1:9" ht="22.5" customHeight="1" thickBot="1" x14ac:dyDescent="0.35">
      <c r="A8" s="15" t="s">
        <v>16</v>
      </c>
      <c r="B8" s="16" t="s">
        <v>67</v>
      </c>
      <c r="C8" s="17">
        <v>55</v>
      </c>
      <c r="D8" s="17">
        <v>2.4900000000000002</v>
      </c>
      <c r="E8" s="18">
        <v>3.93</v>
      </c>
      <c r="F8" s="47">
        <v>27.56</v>
      </c>
      <c r="G8" s="19">
        <v>156</v>
      </c>
      <c r="H8" s="18">
        <v>0.1</v>
      </c>
      <c r="I8" s="49" t="s">
        <v>28</v>
      </c>
    </row>
    <row r="9" spans="1:9" ht="22.5" customHeight="1" thickBot="1" x14ac:dyDescent="0.35">
      <c r="A9" s="15"/>
      <c r="B9" s="16"/>
      <c r="C9" s="17"/>
      <c r="D9" s="17"/>
      <c r="E9" s="18"/>
      <c r="F9" s="47"/>
      <c r="G9" s="19"/>
      <c r="H9" s="17"/>
      <c r="I9" s="50"/>
    </row>
    <row r="10" spans="1:9" ht="19.5" thickBot="1" x14ac:dyDescent="0.35">
      <c r="A10" s="51"/>
      <c r="B10" s="52" t="s">
        <v>17</v>
      </c>
      <c r="C10" s="53"/>
      <c r="D10" s="53">
        <f>D6+D7+D8+D9</f>
        <v>13.98</v>
      </c>
      <c r="E10" s="53">
        <f t="shared" ref="E10:H10" si="0">E6+E7+E8+E9</f>
        <v>19.95</v>
      </c>
      <c r="F10" s="53">
        <f t="shared" si="0"/>
        <v>77.650000000000006</v>
      </c>
      <c r="G10" s="53">
        <f>G6+G7+G8+G9</f>
        <v>548</v>
      </c>
      <c r="H10" s="53">
        <f t="shared" si="0"/>
        <v>2.6999999999999997</v>
      </c>
      <c r="I10" s="53"/>
    </row>
    <row r="11" spans="1:9" ht="24.75" customHeight="1" thickBot="1" x14ac:dyDescent="0.35">
      <c r="A11" s="15"/>
      <c r="B11" s="54" t="s">
        <v>18</v>
      </c>
      <c r="C11" s="55"/>
      <c r="D11" s="17"/>
      <c r="E11" s="17"/>
      <c r="F11" s="18"/>
      <c r="G11" s="18"/>
      <c r="H11" s="17"/>
      <c r="I11" s="17"/>
    </row>
    <row r="12" spans="1:9" s="21" customFormat="1" ht="33.75" customHeight="1" thickBot="1" x14ac:dyDescent="0.3">
      <c r="A12" s="15" t="s">
        <v>14</v>
      </c>
      <c r="B12" s="16" t="s">
        <v>127</v>
      </c>
      <c r="C12" s="17">
        <v>200</v>
      </c>
      <c r="D12" s="17">
        <v>1</v>
      </c>
      <c r="E12" s="17"/>
      <c r="F12" s="56">
        <v>20.2</v>
      </c>
      <c r="G12" s="57">
        <v>85</v>
      </c>
      <c r="H12" s="17">
        <v>4</v>
      </c>
      <c r="I12" s="17" t="s">
        <v>128</v>
      </c>
    </row>
    <row r="13" spans="1:9" ht="19.5" thickBot="1" x14ac:dyDescent="0.35">
      <c r="A13" s="15"/>
      <c r="B13" s="58" t="s">
        <v>19</v>
      </c>
      <c r="C13" s="17"/>
      <c r="D13" s="17"/>
      <c r="E13" s="17"/>
      <c r="F13" s="59"/>
      <c r="G13" s="59"/>
      <c r="H13" s="17"/>
      <c r="I13" s="17"/>
    </row>
    <row r="14" spans="1:9" ht="32.25" customHeight="1" thickBot="1" x14ac:dyDescent="0.35">
      <c r="A14" s="15" t="s">
        <v>14</v>
      </c>
      <c r="B14" s="16" t="s">
        <v>87</v>
      </c>
      <c r="C14" s="17">
        <v>200</v>
      </c>
      <c r="D14" s="17">
        <v>12.04</v>
      </c>
      <c r="E14" s="18">
        <v>4.7300000000000004</v>
      </c>
      <c r="F14" s="19">
        <v>18.93</v>
      </c>
      <c r="G14" s="19">
        <v>166.8</v>
      </c>
      <c r="H14" s="17">
        <v>4.7</v>
      </c>
      <c r="I14" s="17" t="s">
        <v>42</v>
      </c>
    </row>
    <row r="15" spans="1:9" ht="32.25" customHeight="1" thickBot="1" x14ac:dyDescent="0.35">
      <c r="A15" s="15" t="s">
        <v>15</v>
      </c>
      <c r="B15" s="60" t="s">
        <v>76</v>
      </c>
      <c r="C15" s="19">
        <v>80</v>
      </c>
      <c r="D15" s="19">
        <v>15.64</v>
      </c>
      <c r="E15" s="19">
        <v>3.89</v>
      </c>
      <c r="F15" s="19">
        <v>13.46</v>
      </c>
      <c r="G15" s="19">
        <v>151</v>
      </c>
      <c r="H15" s="19">
        <v>0.14000000000000001</v>
      </c>
      <c r="I15" s="61" t="s">
        <v>75</v>
      </c>
    </row>
    <row r="16" spans="1:9" s="8" customFormat="1" ht="19.5" thickBot="1" x14ac:dyDescent="0.35">
      <c r="A16" s="15">
        <v>3</v>
      </c>
      <c r="B16" s="60" t="s">
        <v>77</v>
      </c>
      <c r="C16" s="19">
        <v>50</v>
      </c>
      <c r="D16" s="19">
        <v>0.5</v>
      </c>
      <c r="E16" s="19">
        <v>2.1</v>
      </c>
      <c r="F16" s="19">
        <v>4</v>
      </c>
      <c r="G16" s="19">
        <v>38</v>
      </c>
      <c r="H16" s="19">
        <v>1.2</v>
      </c>
      <c r="I16" s="17" t="s">
        <v>78</v>
      </c>
    </row>
    <row r="17" spans="1:9" s="24" customFormat="1" ht="38.25" customHeight="1" thickBot="1" x14ac:dyDescent="0.35">
      <c r="A17" s="15">
        <v>4</v>
      </c>
      <c r="B17" s="16" t="s">
        <v>113</v>
      </c>
      <c r="C17" s="48">
        <v>155</v>
      </c>
      <c r="D17" s="48">
        <v>4.5999999999999996</v>
      </c>
      <c r="E17" s="59">
        <v>4.18</v>
      </c>
      <c r="F17" s="62">
        <v>32.700000000000003</v>
      </c>
      <c r="G17" s="62">
        <v>187</v>
      </c>
      <c r="H17" s="48">
        <v>0</v>
      </c>
      <c r="I17" s="17" t="s">
        <v>47</v>
      </c>
    </row>
    <row r="18" spans="1:9" ht="39" customHeight="1" thickBot="1" x14ac:dyDescent="0.35">
      <c r="A18" s="15">
        <v>5</v>
      </c>
      <c r="B18" s="16" t="s">
        <v>102</v>
      </c>
      <c r="C18" s="17">
        <v>200</v>
      </c>
      <c r="D18" s="17">
        <v>0.16</v>
      </c>
      <c r="E18" s="18">
        <v>0.16</v>
      </c>
      <c r="F18" s="19">
        <v>24</v>
      </c>
      <c r="G18" s="19">
        <v>98</v>
      </c>
      <c r="H18" s="17">
        <v>1.72</v>
      </c>
      <c r="I18" s="17" t="s">
        <v>49</v>
      </c>
    </row>
    <row r="19" spans="1:9" ht="38.25" thickBot="1" x14ac:dyDescent="0.35">
      <c r="A19" s="15">
        <v>6</v>
      </c>
      <c r="B19" s="16" t="s">
        <v>137</v>
      </c>
      <c r="C19" s="17">
        <v>40</v>
      </c>
      <c r="D19" s="17">
        <v>3.16</v>
      </c>
      <c r="E19" s="18">
        <v>0.4</v>
      </c>
      <c r="F19" s="19">
        <v>19.32</v>
      </c>
      <c r="G19" s="19">
        <v>95</v>
      </c>
      <c r="H19" s="17">
        <v>0</v>
      </c>
      <c r="I19" s="17" t="s">
        <v>73</v>
      </c>
    </row>
    <row r="20" spans="1:9" ht="19.5" thickBot="1" x14ac:dyDescent="0.35">
      <c r="A20" s="15">
        <v>7</v>
      </c>
      <c r="B20" s="16" t="s">
        <v>138</v>
      </c>
      <c r="C20" s="17">
        <v>10</v>
      </c>
      <c r="D20" s="17">
        <v>0.8</v>
      </c>
      <c r="E20" s="18">
        <v>0.1</v>
      </c>
      <c r="F20" s="19">
        <v>4.83</v>
      </c>
      <c r="G20" s="19">
        <v>24</v>
      </c>
      <c r="H20" s="17">
        <v>0</v>
      </c>
      <c r="I20" s="17" t="s">
        <v>139</v>
      </c>
    </row>
    <row r="21" spans="1:9" ht="19.5" thickBot="1" x14ac:dyDescent="0.35">
      <c r="A21" s="51"/>
      <c r="B21" s="52" t="s">
        <v>17</v>
      </c>
      <c r="C21" s="53"/>
      <c r="D21" s="53">
        <f>D14+D20+D15+D17+D18+D19+D16</f>
        <v>36.899999999999991</v>
      </c>
      <c r="E21" s="53">
        <f t="shared" ref="E21:H21" si="1">E14+E20+E15+E17+E18+E19+E16</f>
        <v>15.56</v>
      </c>
      <c r="F21" s="53">
        <f t="shared" si="1"/>
        <v>117.24000000000001</v>
      </c>
      <c r="G21" s="53">
        <f t="shared" si="1"/>
        <v>759.8</v>
      </c>
      <c r="H21" s="53">
        <f t="shared" si="1"/>
        <v>7.76</v>
      </c>
      <c r="I21" s="53"/>
    </row>
    <row r="22" spans="1:9" ht="20.25" customHeight="1" thickBot="1" x14ac:dyDescent="0.35">
      <c r="A22" s="15"/>
      <c r="B22" s="58" t="s">
        <v>148</v>
      </c>
      <c r="C22" s="17"/>
      <c r="D22" s="17"/>
      <c r="E22" s="17"/>
      <c r="F22" s="59"/>
      <c r="G22" s="59"/>
      <c r="H22" s="17"/>
      <c r="I22" s="17"/>
    </row>
    <row r="23" spans="1:9" ht="56.25" customHeight="1" thickBot="1" x14ac:dyDescent="0.35">
      <c r="A23" s="15" t="s">
        <v>14</v>
      </c>
      <c r="B23" s="16" t="s">
        <v>106</v>
      </c>
      <c r="C23" s="17">
        <v>100</v>
      </c>
      <c r="D23" s="17">
        <v>17.54</v>
      </c>
      <c r="E23" s="18">
        <v>12.05</v>
      </c>
      <c r="F23" s="19">
        <v>17.149999999999999</v>
      </c>
      <c r="G23" s="19">
        <v>247</v>
      </c>
      <c r="H23" s="17">
        <v>0.24</v>
      </c>
      <c r="I23" s="17" t="s">
        <v>98</v>
      </c>
    </row>
    <row r="24" spans="1:9" customFormat="1" ht="19.5" thickBot="1" x14ac:dyDescent="0.3">
      <c r="A24" s="15">
        <v>2</v>
      </c>
      <c r="B24" s="16" t="s">
        <v>104</v>
      </c>
      <c r="C24" s="18">
        <v>180</v>
      </c>
      <c r="D24" s="19">
        <v>0.06</v>
      </c>
      <c r="E24" s="19">
        <v>0.02</v>
      </c>
      <c r="F24" s="19">
        <v>10</v>
      </c>
      <c r="G24" s="19">
        <v>41</v>
      </c>
      <c r="H24" s="17">
        <v>0.03</v>
      </c>
      <c r="I24" s="48" t="s">
        <v>57</v>
      </c>
    </row>
    <row r="25" spans="1:9" customFormat="1" ht="52.5" customHeight="1" thickBot="1" x14ac:dyDescent="0.3">
      <c r="A25" s="15">
        <v>3</v>
      </c>
      <c r="B25" s="16" t="s">
        <v>143</v>
      </c>
      <c r="C25" s="18">
        <v>40</v>
      </c>
      <c r="D25" s="19"/>
      <c r="E25" s="19"/>
      <c r="F25" s="19"/>
      <c r="G25" s="19">
        <v>180</v>
      </c>
      <c r="H25" s="17"/>
      <c r="I25" s="48"/>
    </row>
    <row r="26" spans="1:9" x14ac:dyDescent="0.3">
      <c r="A26" s="63"/>
      <c r="B26" s="64" t="s">
        <v>17</v>
      </c>
      <c r="C26" s="63"/>
      <c r="D26" s="65">
        <f>SUM(D23:D25)</f>
        <v>17.599999999999998</v>
      </c>
      <c r="E26" s="65">
        <f>E23+E24+E25</f>
        <v>12.07</v>
      </c>
      <c r="F26" s="65">
        <f t="shared" ref="F26:H26" si="2">F23+F24+F25</f>
        <v>27.15</v>
      </c>
      <c r="G26" s="65">
        <f t="shared" si="2"/>
        <v>468</v>
      </c>
      <c r="H26" s="65">
        <f t="shared" si="2"/>
        <v>0.27</v>
      </c>
      <c r="I26" s="63"/>
    </row>
    <row r="27" spans="1:9" ht="19.5" customHeight="1" x14ac:dyDescent="0.3">
      <c r="A27" s="66"/>
      <c r="B27" s="67" t="s">
        <v>21</v>
      </c>
      <c r="C27" s="66"/>
      <c r="D27" s="68">
        <f>D10+D21+D26+D12</f>
        <v>69.47999999999999</v>
      </c>
      <c r="E27" s="68">
        <f>E10+E21+E26+E12</f>
        <v>47.58</v>
      </c>
      <c r="F27" s="68">
        <f>F10+F21+F26+F12</f>
        <v>242.24</v>
      </c>
      <c r="G27" s="69">
        <f>G10+G21+G26+G12</f>
        <v>1860.8</v>
      </c>
      <c r="H27" s="68">
        <f>H10+H21+H26+H12</f>
        <v>14.729999999999999</v>
      </c>
      <c r="I27" s="66"/>
    </row>
  </sheetData>
  <mergeCells count="5">
    <mergeCell ref="B11:C11"/>
    <mergeCell ref="A2:A3"/>
    <mergeCell ref="D2:F3"/>
    <mergeCell ref="G2:G3"/>
    <mergeCell ref="H2:H3"/>
  </mergeCells>
  <pageMargins left="0.25" right="0.25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2"/>
  <sheetViews>
    <sheetView tabSelected="1" topLeftCell="A19" workbookViewId="0">
      <selection sqref="A1:I1048576"/>
    </sheetView>
  </sheetViews>
  <sheetFormatPr defaultRowHeight="18.75" x14ac:dyDescent="0.3"/>
  <cols>
    <col min="1" max="1" width="9.140625" style="85"/>
    <col min="2" max="2" width="39.28515625" style="85" customWidth="1"/>
    <col min="3" max="3" width="13.140625" style="85" customWidth="1"/>
    <col min="4" max="6" width="9.140625" style="85"/>
    <col min="7" max="7" width="12.5703125" style="85" customWidth="1"/>
    <col min="8" max="8" width="13.42578125" style="85" customWidth="1"/>
    <col min="9" max="9" width="16.85546875" style="85" customWidth="1"/>
    <col min="10" max="11" width="9.140625" style="6"/>
  </cols>
  <sheetData>
    <row r="1" spans="1:11" ht="24" customHeight="1" x14ac:dyDescent="0.3">
      <c r="A1" s="116" t="s">
        <v>5</v>
      </c>
      <c r="B1" s="71" t="s">
        <v>22</v>
      </c>
      <c r="C1" s="71"/>
      <c r="D1" s="72" t="s">
        <v>4</v>
      </c>
      <c r="E1" s="73"/>
      <c r="F1" s="73"/>
      <c r="G1" s="74" t="s">
        <v>26</v>
      </c>
      <c r="H1" s="75" t="s">
        <v>65</v>
      </c>
      <c r="I1" s="71"/>
    </row>
    <row r="2" spans="1:11" ht="31.5" customHeight="1" x14ac:dyDescent="0.3">
      <c r="A2" s="117"/>
      <c r="B2" s="30" t="s">
        <v>0</v>
      </c>
      <c r="C2" s="30" t="s">
        <v>2</v>
      </c>
      <c r="D2" s="31"/>
      <c r="E2" s="32"/>
      <c r="F2" s="32"/>
      <c r="G2" s="33"/>
      <c r="H2" s="34"/>
      <c r="I2" s="30" t="s">
        <v>5</v>
      </c>
    </row>
    <row r="3" spans="1:11" ht="19.5" thickBot="1" x14ac:dyDescent="0.35">
      <c r="A3" s="119"/>
      <c r="B3" s="36" t="s">
        <v>1</v>
      </c>
      <c r="C3" s="36" t="s">
        <v>3</v>
      </c>
      <c r="D3" s="31"/>
      <c r="E3" s="32"/>
      <c r="F3" s="32"/>
      <c r="G3" s="33"/>
      <c r="H3" s="34"/>
      <c r="I3" s="30" t="s">
        <v>6</v>
      </c>
    </row>
    <row r="4" spans="1:11" ht="19.5" thickBot="1" x14ac:dyDescent="0.35">
      <c r="A4" s="41"/>
      <c r="B4" s="42" t="s">
        <v>41</v>
      </c>
      <c r="C4" s="44" t="s">
        <v>80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/>
    </row>
    <row r="5" spans="1:11" ht="19.5" customHeight="1" thickBot="1" x14ac:dyDescent="0.35">
      <c r="A5" s="41"/>
      <c r="B5" s="36" t="s">
        <v>13</v>
      </c>
      <c r="C5" s="44"/>
      <c r="D5" s="46"/>
      <c r="E5" s="46"/>
      <c r="F5" s="46"/>
      <c r="G5" s="46"/>
      <c r="H5" s="46"/>
      <c r="I5" s="46"/>
    </row>
    <row r="6" spans="1:11" ht="38.25" thickBot="1" x14ac:dyDescent="0.3">
      <c r="A6" s="15" t="s">
        <v>14</v>
      </c>
      <c r="B6" s="60" t="s">
        <v>123</v>
      </c>
      <c r="C6" s="18">
        <v>200</v>
      </c>
      <c r="D6" s="19">
        <v>4.82</v>
      </c>
      <c r="E6" s="19">
        <v>8.7100000000000009</v>
      </c>
      <c r="F6" s="19">
        <v>30.66</v>
      </c>
      <c r="G6" s="19">
        <v>220.35</v>
      </c>
      <c r="H6" s="92">
        <v>0</v>
      </c>
      <c r="I6" s="17" t="s">
        <v>56</v>
      </c>
      <c r="J6" s="2"/>
      <c r="K6"/>
    </row>
    <row r="7" spans="1:11" ht="23.25" customHeight="1" thickBot="1" x14ac:dyDescent="0.35">
      <c r="A7" s="15" t="s">
        <v>15</v>
      </c>
      <c r="B7" s="20" t="s">
        <v>72</v>
      </c>
      <c r="C7" s="17">
        <v>180</v>
      </c>
      <c r="D7" s="17">
        <v>2.85</v>
      </c>
      <c r="E7" s="18">
        <v>2.41</v>
      </c>
      <c r="F7" s="19">
        <v>14.36</v>
      </c>
      <c r="G7" s="19">
        <v>91</v>
      </c>
      <c r="H7" s="17">
        <v>1.17</v>
      </c>
      <c r="I7" s="17" t="s">
        <v>45</v>
      </c>
    </row>
    <row r="8" spans="1:11" ht="22.5" customHeight="1" thickBot="1" x14ac:dyDescent="0.35">
      <c r="A8" s="15" t="s">
        <v>16</v>
      </c>
      <c r="B8" s="16" t="s">
        <v>67</v>
      </c>
      <c r="C8" s="17">
        <v>55</v>
      </c>
      <c r="D8" s="17">
        <v>2.4900000000000002</v>
      </c>
      <c r="E8" s="18">
        <v>3.93</v>
      </c>
      <c r="F8" s="47">
        <v>27.56</v>
      </c>
      <c r="G8" s="19">
        <v>156</v>
      </c>
      <c r="H8" s="18">
        <v>0.1</v>
      </c>
      <c r="I8" s="49" t="s">
        <v>28</v>
      </c>
    </row>
    <row r="9" spans="1:11" ht="19.5" thickBot="1" x14ac:dyDescent="0.3">
      <c r="A9" s="15"/>
      <c r="B9" s="60"/>
      <c r="C9" s="18"/>
      <c r="D9" s="19"/>
      <c r="E9" s="19"/>
      <c r="F9" s="19"/>
      <c r="G9" s="19"/>
      <c r="H9" s="92"/>
      <c r="I9" s="17"/>
      <c r="J9" s="2"/>
      <c r="K9"/>
    </row>
    <row r="10" spans="1:11" ht="19.5" thickBot="1" x14ac:dyDescent="0.35">
      <c r="A10" s="51"/>
      <c r="B10" s="52" t="s">
        <v>17</v>
      </c>
      <c r="C10" s="120"/>
      <c r="D10" s="103">
        <f>D6+D7+D8+D9</f>
        <v>10.16</v>
      </c>
      <c r="E10" s="103">
        <f t="shared" ref="E10:H10" si="0">E6+E7+E8+E9</f>
        <v>15.05</v>
      </c>
      <c r="F10" s="103">
        <f t="shared" si="0"/>
        <v>72.58</v>
      </c>
      <c r="G10" s="103">
        <f t="shared" si="0"/>
        <v>467.35</v>
      </c>
      <c r="H10" s="103">
        <f t="shared" si="0"/>
        <v>1.27</v>
      </c>
      <c r="I10" s="103"/>
    </row>
    <row r="11" spans="1:11" ht="22.5" customHeight="1" thickBot="1" x14ac:dyDescent="0.35">
      <c r="A11" s="15"/>
      <c r="B11" s="58" t="s">
        <v>18</v>
      </c>
      <c r="C11" s="18"/>
      <c r="D11" s="19"/>
      <c r="E11" s="19"/>
      <c r="F11" s="19"/>
      <c r="G11" s="19"/>
      <c r="H11" s="19"/>
      <c r="I11" s="19"/>
    </row>
    <row r="12" spans="1:11" s="9" customFormat="1" ht="33.75" customHeight="1" thickBot="1" x14ac:dyDescent="0.35">
      <c r="A12" s="15" t="s">
        <v>14</v>
      </c>
      <c r="B12" s="16" t="s">
        <v>95</v>
      </c>
      <c r="C12" s="17">
        <v>100</v>
      </c>
      <c r="D12" s="17">
        <v>0.5</v>
      </c>
      <c r="E12" s="17">
        <v>0.4</v>
      </c>
      <c r="F12" s="56">
        <v>12.9</v>
      </c>
      <c r="G12" s="57">
        <v>57.5</v>
      </c>
      <c r="H12" s="17">
        <v>6.25</v>
      </c>
      <c r="I12" s="17" t="s">
        <v>90</v>
      </c>
    </row>
    <row r="13" spans="1:11" ht="19.5" thickBot="1" x14ac:dyDescent="0.35">
      <c r="A13" s="15"/>
      <c r="B13" s="58" t="s">
        <v>19</v>
      </c>
      <c r="C13" s="18"/>
      <c r="D13" s="19"/>
      <c r="E13" s="19"/>
      <c r="F13" s="19"/>
      <c r="G13" s="19"/>
      <c r="H13" s="19"/>
      <c r="I13" s="19"/>
    </row>
    <row r="14" spans="1:11" s="3" customFormat="1" ht="19.5" thickBot="1" x14ac:dyDescent="0.35">
      <c r="A14" s="15" t="s">
        <v>14</v>
      </c>
      <c r="B14" s="16" t="s">
        <v>71</v>
      </c>
      <c r="C14" s="17">
        <v>200</v>
      </c>
      <c r="D14" s="17">
        <v>7.9</v>
      </c>
      <c r="E14" s="18">
        <v>5.8</v>
      </c>
      <c r="F14" s="19">
        <v>11</v>
      </c>
      <c r="G14" s="19">
        <v>128</v>
      </c>
      <c r="H14" s="17">
        <v>8.3000000000000007</v>
      </c>
      <c r="I14" s="17" t="s">
        <v>50</v>
      </c>
      <c r="J14" s="8"/>
      <c r="K14" s="8"/>
    </row>
    <row r="15" spans="1:11" s="3" customFormat="1" ht="4.5" customHeight="1" thickBot="1" x14ac:dyDescent="0.35">
      <c r="A15" s="15"/>
      <c r="B15" s="16"/>
      <c r="C15" s="17"/>
      <c r="D15" s="17"/>
      <c r="E15" s="18"/>
      <c r="F15" s="19"/>
      <c r="G15" s="19"/>
      <c r="H15" s="17"/>
      <c r="I15" s="17"/>
      <c r="J15" s="8"/>
      <c r="K15" s="8"/>
    </row>
    <row r="16" spans="1:11" ht="22.5" customHeight="1" thickBot="1" x14ac:dyDescent="0.35">
      <c r="A16" s="15">
        <v>2</v>
      </c>
      <c r="B16" s="16" t="s">
        <v>125</v>
      </c>
      <c r="C16" s="18">
        <v>180</v>
      </c>
      <c r="D16" s="19">
        <v>18</v>
      </c>
      <c r="E16" s="19">
        <v>16.600000000000001</v>
      </c>
      <c r="F16" s="19">
        <v>30.1</v>
      </c>
      <c r="G16" s="19">
        <v>342</v>
      </c>
      <c r="H16" s="19">
        <v>0.5</v>
      </c>
      <c r="I16" s="17" t="s">
        <v>44</v>
      </c>
    </row>
    <row r="17" spans="1:12" ht="23.25" customHeight="1" thickBot="1" x14ac:dyDescent="0.3">
      <c r="A17" s="15">
        <v>3</v>
      </c>
      <c r="B17" s="60" t="s">
        <v>99</v>
      </c>
      <c r="C17" s="19">
        <v>60</v>
      </c>
      <c r="D17" s="19">
        <v>0.99</v>
      </c>
      <c r="E17" s="19">
        <v>0.18</v>
      </c>
      <c r="F17" s="19">
        <v>3.42</v>
      </c>
      <c r="G17" s="19">
        <v>19.8</v>
      </c>
      <c r="H17" s="19">
        <v>15.75</v>
      </c>
      <c r="I17" s="19" t="s">
        <v>108</v>
      </c>
      <c r="J17"/>
      <c r="K17"/>
    </row>
    <row r="18" spans="1:12" ht="37.5" customHeight="1" thickBot="1" x14ac:dyDescent="0.35">
      <c r="A18" s="15">
        <v>4</v>
      </c>
      <c r="B18" s="16" t="s">
        <v>124</v>
      </c>
      <c r="C18" s="17">
        <v>200</v>
      </c>
      <c r="D18" s="17">
        <v>0.16</v>
      </c>
      <c r="E18" s="18">
        <v>0.16</v>
      </c>
      <c r="F18" s="19">
        <v>24</v>
      </c>
      <c r="G18" s="19">
        <v>98</v>
      </c>
      <c r="H18" s="17">
        <v>1.72</v>
      </c>
      <c r="I18" s="17" t="s">
        <v>49</v>
      </c>
    </row>
    <row r="19" spans="1:12" s="1" customFormat="1" ht="38.25" thickBot="1" x14ac:dyDescent="0.35">
      <c r="A19" s="15">
        <v>5</v>
      </c>
      <c r="B19" s="16" t="s">
        <v>103</v>
      </c>
      <c r="C19" s="17">
        <v>40</v>
      </c>
      <c r="D19" s="17">
        <v>3.16</v>
      </c>
      <c r="E19" s="18">
        <v>0.4</v>
      </c>
      <c r="F19" s="19">
        <v>19.32</v>
      </c>
      <c r="G19" s="19">
        <v>95</v>
      </c>
      <c r="H19" s="17">
        <v>0</v>
      </c>
      <c r="I19" s="17" t="s">
        <v>73</v>
      </c>
      <c r="J19" s="6"/>
      <c r="K19" s="6"/>
    </row>
    <row r="20" spans="1:12" s="6" customFormat="1" ht="19.5" thickBot="1" x14ac:dyDescent="0.35">
      <c r="A20" s="15">
        <v>6</v>
      </c>
      <c r="B20" s="16" t="s">
        <v>138</v>
      </c>
      <c r="C20" s="17">
        <v>10</v>
      </c>
      <c r="D20" s="17">
        <v>0.8</v>
      </c>
      <c r="E20" s="18">
        <v>0.1</v>
      </c>
      <c r="F20" s="19">
        <v>4.83</v>
      </c>
      <c r="G20" s="19">
        <v>24</v>
      </c>
      <c r="H20" s="17">
        <v>0</v>
      </c>
      <c r="I20" s="17" t="s">
        <v>139</v>
      </c>
    </row>
    <row r="21" spans="1:12" ht="29.25" customHeight="1" thickBot="1" x14ac:dyDescent="0.35">
      <c r="A21" s="124"/>
      <c r="B21" s="52" t="s">
        <v>17</v>
      </c>
      <c r="C21" s="120"/>
      <c r="D21" s="103">
        <f>D20+D14+D15+D16+D17+D18+D19</f>
        <v>31.01</v>
      </c>
      <c r="E21" s="103">
        <f t="shared" ref="E21:H21" si="1">E20+E14+E15+E16+E17+E18+E19</f>
        <v>23.24</v>
      </c>
      <c r="F21" s="103">
        <f t="shared" si="1"/>
        <v>92.669999999999987</v>
      </c>
      <c r="G21" s="103">
        <f t="shared" si="1"/>
        <v>706.8</v>
      </c>
      <c r="H21" s="103">
        <f t="shared" si="1"/>
        <v>26.27</v>
      </c>
      <c r="I21" s="103"/>
    </row>
    <row r="22" spans="1:12" ht="21.75" customHeight="1" thickBot="1" x14ac:dyDescent="0.35">
      <c r="A22" s="15"/>
      <c r="B22" s="58" t="s">
        <v>148</v>
      </c>
      <c r="C22" s="18"/>
      <c r="D22" s="19"/>
      <c r="E22" s="19"/>
      <c r="F22" s="19"/>
      <c r="G22" s="19"/>
      <c r="H22" s="19"/>
      <c r="I22" s="19"/>
    </row>
    <row r="23" spans="1:12" s="6" customFormat="1" ht="27" customHeight="1" thickBot="1" x14ac:dyDescent="0.35">
      <c r="A23" s="15" t="s">
        <v>14</v>
      </c>
      <c r="B23" s="16" t="s">
        <v>85</v>
      </c>
      <c r="C23" s="17">
        <v>80</v>
      </c>
      <c r="D23" s="17">
        <v>5.82</v>
      </c>
      <c r="E23" s="18">
        <v>10.02</v>
      </c>
      <c r="F23" s="19">
        <v>43.14</v>
      </c>
      <c r="G23" s="19">
        <v>286.39999999999998</v>
      </c>
      <c r="H23" s="18">
        <v>0</v>
      </c>
      <c r="I23" s="19" t="s">
        <v>61</v>
      </c>
    </row>
    <row r="24" spans="1:12" s="1" customFormat="1" ht="19.5" thickBot="1" x14ac:dyDescent="0.35">
      <c r="A24" s="15">
        <v>2</v>
      </c>
      <c r="B24" s="16" t="s">
        <v>94</v>
      </c>
      <c r="C24" s="17">
        <v>200</v>
      </c>
      <c r="D24" s="17">
        <v>5.8</v>
      </c>
      <c r="E24" s="18">
        <v>5</v>
      </c>
      <c r="F24" s="19">
        <v>8.4</v>
      </c>
      <c r="G24" s="19">
        <v>101.3</v>
      </c>
      <c r="H24" s="17">
        <v>0.6</v>
      </c>
      <c r="I24" s="17" t="s">
        <v>96</v>
      </c>
      <c r="J24" s="7"/>
      <c r="K24" s="11"/>
      <c r="L24" s="12"/>
    </row>
    <row r="25" spans="1:12" s="23" customFormat="1" ht="33.75" customHeight="1" thickBot="1" x14ac:dyDescent="0.35">
      <c r="A25" s="15">
        <v>3</v>
      </c>
      <c r="B25" s="16" t="s">
        <v>141</v>
      </c>
      <c r="C25" s="17">
        <v>200</v>
      </c>
      <c r="D25" s="17">
        <v>0.4</v>
      </c>
      <c r="E25" s="17">
        <v>0.3</v>
      </c>
      <c r="F25" s="56">
        <v>10.3</v>
      </c>
      <c r="G25" s="57">
        <v>196</v>
      </c>
      <c r="H25" s="17">
        <v>5</v>
      </c>
      <c r="I25" s="17" t="s">
        <v>90</v>
      </c>
    </row>
    <row r="26" spans="1:12" ht="37.5" customHeight="1" thickBot="1" x14ac:dyDescent="0.3">
      <c r="A26" s="15"/>
      <c r="B26" s="16"/>
      <c r="C26" s="18"/>
      <c r="D26" s="19"/>
      <c r="E26" s="19"/>
      <c r="F26" s="19"/>
      <c r="G26" s="19"/>
      <c r="H26" s="17"/>
      <c r="I26" s="48"/>
      <c r="J26"/>
      <c r="K26"/>
    </row>
    <row r="27" spans="1:12" ht="19.5" thickBot="1" x14ac:dyDescent="0.35">
      <c r="A27" s="51"/>
      <c r="B27" s="52" t="s">
        <v>17</v>
      </c>
      <c r="C27" s="120"/>
      <c r="D27" s="103">
        <f>D23+D25+D24</f>
        <v>12.02</v>
      </c>
      <c r="E27" s="103">
        <f t="shared" ref="E27:H27" si="2">E23+E25+E24</f>
        <v>15.32</v>
      </c>
      <c r="F27" s="103">
        <f t="shared" si="2"/>
        <v>61.839999999999996</v>
      </c>
      <c r="G27" s="103">
        <f>G23+G26+G25+G24</f>
        <v>583.69999999999993</v>
      </c>
      <c r="H27" s="103">
        <f t="shared" si="2"/>
        <v>5.6</v>
      </c>
      <c r="I27" s="103"/>
      <c r="J27" s="11"/>
      <c r="K27" s="11"/>
      <c r="L27" s="13"/>
    </row>
    <row r="28" spans="1:12" ht="28.5" customHeight="1" thickBot="1" x14ac:dyDescent="0.35">
      <c r="A28" s="133"/>
      <c r="B28" s="81" t="s">
        <v>20</v>
      </c>
      <c r="C28" s="121"/>
      <c r="D28" s="114">
        <f>D10+D12+D21+D27</f>
        <v>53.69</v>
      </c>
      <c r="E28" s="114">
        <f>E10+E12+E21+E27</f>
        <v>54.01</v>
      </c>
      <c r="F28" s="114">
        <f>F10+F12+F21+F27</f>
        <v>239.98999999999998</v>
      </c>
      <c r="G28" s="126">
        <f>G10+G12+G21+G27</f>
        <v>1815.35</v>
      </c>
      <c r="H28" s="142">
        <f>H10+H12+H21+H27</f>
        <v>39.39</v>
      </c>
      <c r="I28" s="113"/>
      <c r="J28" s="11"/>
      <c r="K28" s="11"/>
      <c r="L28" s="13"/>
    </row>
    <row r="30" spans="1:12" x14ac:dyDescent="0.3">
      <c r="B30" s="138"/>
      <c r="C30" s="59"/>
      <c r="D30" s="59"/>
      <c r="E30" s="59"/>
      <c r="F30" s="59"/>
      <c r="G30" s="59"/>
      <c r="H30" s="59"/>
      <c r="I30" s="59"/>
      <c r="J30" s="11"/>
    </row>
    <row r="31" spans="1:12" x14ac:dyDescent="0.3">
      <c r="B31" s="138"/>
      <c r="C31" s="59"/>
      <c r="D31" s="59"/>
      <c r="E31" s="59"/>
      <c r="F31" s="59"/>
      <c r="G31" s="59"/>
      <c r="H31" s="59"/>
      <c r="I31" s="59"/>
      <c r="J31" s="11"/>
    </row>
    <row r="32" spans="1:12" ht="19.5" thickBot="1" x14ac:dyDescent="0.35">
      <c r="A32" s="15"/>
      <c r="B32" s="16"/>
      <c r="C32" s="17"/>
      <c r="D32" s="17"/>
      <c r="E32" s="17"/>
      <c r="F32" s="56"/>
      <c r="G32" s="57"/>
      <c r="H32" s="17"/>
      <c r="I32" s="17"/>
      <c r="J32" s="11"/>
    </row>
  </sheetData>
  <mergeCells count="4">
    <mergeCell ref="D1:F3"/>
    <mergeCell ref="G1:G3"/>
    <mergeCell ref="H1:H3"/>
    <mergeCell ref="A1:A3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topLeftCell="A16" zoomScale="98" zoomScaleNormal="98" workbookViewId="0">
      <selection sqref="A1:I1048576"/>
    </sheetView>
  </sheetViews>
  <sheetFormatPr defaultRowHeight="18.75" x14ac:dyDescent="0.3"/>
  <cols>
    <col min="1" max="1" width="6.140625" style="85" customWidth="1"/>
    <col min="2" max="2" width="41.140625" style="85" customWidth="1"/>
    <col min="3" max="3" width="12.28515625" style="85" customWidth="1"/>
    <col min="4" max="4" width="16.42578125" style="85" customWidth="1"/>
    <col min="5" max="5" width="10.85546875" style="85" customWidth="1"/>
    <col min="6" max="6" width="10.7109375" style="85" customWidth="1"/>
    <col min="7" max="7" width="12.85546875" style="85" customWidth="1"/>
    <col min="8" max="8" width="10.5703125" style="85" customWidth="1"/>
    <col min="9" max="9" width="14.5703125" style="85" customWidth="1"/>
  </cols>
  <sheetData>
    <row r="1" spans="1:9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4" t="s">
        <v>26</v>
      </c>
      <c r="H1" s="75" t="s">
        <v>65</v>
      </c>
      <c r="I1" s="71" t="s">
        <v>5</v>
      </c>
    </row>
    <row r="2" spans="1:9" ht="37.5" x14ac:dyDescent="0.25">
      <c r="A2" s="29"/>
      <c r="B2" s="30" t="s">
        <v>0</v>
      </c>
      <c r="C2" s="30" t="s">
        <v>3</v>
      </c>
      <c r="D2" s="31"/>
      <c r="E2" s="32"/>
      <c r="F2" s="32"/>
      <c r="G2" s="33"/>
      <c r="H2" s="34"/>
      <c r="I2" s="30" t="s">
        <v>6</v>
      </c>
    </row>
    <row r="3" spans="1:9" ht="19.5" thickBot="1" x14ac:dyDescent="0.3">
      <c r="A3" s="35"/>
      <c r="B3" s="36" t="s">
        <v>1</v>
      </c>
      <c r="C3" s="76"/>
      <c r="D3" s="37"/>
      <c r="E3" s="38"/>
      <c r="F3" s="32"/>
      <c r="G3" s="39"/>
      <c r="H3" s="40"/>
      <c r="I3" s="76"/>
    </row>
    <row r="4" spans="1:9" ht="19.5" thickBot="1" x14ac:dyDescent="0.3">
      <c r="A4" s="41"/>
      <c r="B4" s="42" t="s">
        <v>27</v>
      </c>
      <c r="C4" s="36" t="s">
        <v>80</v>
      </c>
      <c r="D4" s="36" t="s">
        <v>8</v>
      </c>
      <c r="E4" s="44" t="s">
        <v>9</v>
      </c>
      <c r="F4" s="46" t="s">
        <v>10</v>
      </c>
      <c r="G4" s="36" t="s">
        <v>11</v>
      </c>
      <c r="H4" s="36" t="s">
        <v>12</v>
      </c>
      <c r="I4" s="36"/>
    </row>
    <row r="5" spans="1:9" ht="19.5" thickBot="1" x14ac:dyDescent="0.3">
      <c r="A5" s="41"/>
      <c r="B5" s="36" t="s">
        <v>13</v>
      </c>
      <c r="C5" s="36"/>
      <c r="D5" s="36"/>
      <c r="E5" s="36"/>
      <c r="F5" s="77"/>
      <c r="G5" s="77"/>
      <c r="H5" s="36"/>
      <c r="I5" s="36"/>
    </row>
    <row r="6" spans="1:9" ht="36.75" customHeight="1" thickBot="1" x14ac:dyDescent="0.3">
      <c r="A6" s="15" t="s">
        <v>14</v>
      </c>
      <c r="B6" s="16" t="s">
        <v>105</v>
      </c>
      <c r="C6" s="17">
        <v>200</v>
      </c>
      <c r="D6" s="17">
        <v>5.0999999999999996</v>
      </c>
      <c r="E6" s="18">
        <v>10.72</v>
      </c>
      <c r="F6" s="19">
        <v>33.42</v>
      </c>
      <c r="G6" s="19">
        <v>251</v>
      </c>
      <c r="H6" s="17">
        <v>1.17</v>
      </c>
      <c r="I6" s="17" t="s">
        <v>56</v>
      </c>
    </row>
    <row r="7" spans="1:9" ht="19.5" thickBot="1" x14ac:dyDescent="0.3">
      <c r="A7" s="15">
        <v>2</v>
      </c>
      <c r="B7" s="16" t="s">
        <v>104</v>
      </c>
      <c r="C7" s="18">
        <v>180</v>
      </c>
      <c r="D7" s="19">
        <v>0.06</v>
      </c>
      <c r="E7" s="19">
        <v>0.02</v>
      </c>
      <c r="F7" s="19">
        <v>10</v>
      </c>
      <c r="G7" s="19">
        <v>41</v>
      </c>
      <c r="H7" s="17">
        <v>0.03</v>
      </c>
      <c r="I7" s="48" t="s">
        <v>57</v>
      </c>
    </row>
    <row r="8" spans="1:9" s="6" customFormat="1" ht="22.5" customHeight="1" thickBot="1" x14ac:dyDescent="0.35">
      <c r="A8" s="15" t="s">
        <v>16</v>
      </c>
      <c r="B8" s="16" t="s">
        <v>68</v>
      </c>
      <c r="C8" s="17">
        <v>45</v>
      </c>
      <c r="D8" s="17">
        <v>2.4500000000000002</v>
      </c>
      <c r="E8" s="18">
        <v>7.55</v>
      </c>
      <c r="F8" s="19">
        <v>14.62</v>
      </c>
      <c r="G8" s="19">
        <v>136</v>
      </c>
      <c r="H8" s="18">
        <v>0</v>
      </c>
      <c r="I8" s="49" t="s">
        <v>54</v>
      </c>
    </row>
    <row r="9" spans="1:9" ht="19.5" thickBot="1" x14ac:dyDescent="0.3">
      <c r="A9" s="15"/>
      <c r="B9" s="16"/>
      <c r="C9" s="17"/>
      <c r="D9" s="17"/>
      <c r="E9" s="18"/>
      <c r="F9" s="19"/>
      <c r="G9" s="19"/>
      <c r="H9" s="18"/>
      <c r="I9" s="78"/>
    </row>
    <row r="10" spans="1:9" ht="21.75" customHeight="1" thickBot="1" x14ac:dyDescent="0.3">
      <c r="A10" s="51"/>
      <c r="B10" s="52" t="s">
        <v>17</v>
      </c>
      <c r="C10" s="53"/>
      <c r="D10" s="53">
        <f>D6+D7+D8+D9</f>
        <v>7.6099999999999994</v>
      </c>
      <c r="E10" s="53">
        <f t="shared" ref="E10:G10" si="0">E6+E7+E8+E9</f>
        <v>18.29</v>
      </c>
      <c r="F10" s="53">
        <f t="shared" si="0"/>
        <v>58.04</v>
      </c>
      <c r="G10" s="53">
        <f t="shared" si="0"/>
        <v>428</v>
      </c>
      <c r="H10" s="53">
        <f t="shared" ref="H10" si="1">H6+H7+H8+H9</f>
        <v>1.2</v>
      </c>
      <c r="I10" s="53"/>
    </row>
    <row r="11" spans="1:9" ht="19.5" thickBot="1" x14ac:dyDescent="0.3">
      <c r="A11" s="15"/>
      <c r="B11" s="58" t="s">
        <v>18</v>
      </c>
      <c r="C11" s="17"/>
      <c r="D11" s="17"/>
      <c r="E11" s="17"/>
      <c r="F11" s="59"/>
      <c r="G11" s="59"/>
      <c r="H11" s="17"/>
      <c r="I11" s="17"/>
    </row>
    <row r="12" spans="1:9" s="22" customFormat="1" ht="33.75" customHeight="1" thickBot="1" x14ac:dyDescent="0.35">
      <c r="A12" s="15" t="s">
        <v>14</v>
      </c>
      <c r="B12" s="16" t="s">
        <v>95</v>
      </c>
      <c r="C12" s="17">
        <v>100</v>
      </c>
      <c r="D12" s="17">
        <v>0.5</v>
      </c>
      <c r="E12" s="17">
        <v>0.4</v>
      </c>
      <c r="F12" s="56">
        <v>12.9</v>
      </c>
      <c r="G12" s="57">
        <v>57.5</v>
      </c>
      <c r="H12" s="17">
        <v>6.25</v>
      </c>
      <c r="I12" s="17" t="s">
        <v>90</v>
      </c>
    </row>
    <row r="13" spans="1:9" ht="19.5" thickBot="1" x14ac:dyDescent="0.3">
      <c r="A13" s="15"/>
      <c r="B13" s="58" t="s">
        <v>19</v>
      </c>
      <c r="C13" s="17"/>
      <c r="D13" s="17"/>
      <c r="E13" s="17"/>
      <c r="F13" s="59"/>
      <c r="G13" s="59"/>
      <c r="H13" s="17"/>
      <c r="I13" s="17"/>
    </row>
    <row r="14" spans="1:9" ht="30.75" customHeight="1" thickBot="1" x14ac:dyDescent="0.3">
      <c r="A14" s="15" t="s">
        <v>14</v>
      </c>
      <c r="B14" s="16" t="s">
        <v>43</v>
      </c>
      <c r="C14" s="17">
        <v>200</v>
      </c>
      <c r="D14" s="17">
        <v>9.6</v>
      </c>
      <c r="E14" s="18">
        <v>4.7</v>
      </c>
      <c r="F14" s="19">
        <v>11.5</v>
      </c>
      <c r="G14" s="19">
        <v>125</v>
      </c>
      <c r="H14" s="17">
        <v>3.18</v>
      </c>
      <c r="I14" s="17" t="s">
        <v>24</v>
      </c>
    </row>
    <row r="15" spans="1:9" ht="24.75" customHeight="1" thickBot="1" x14ac:dyDescent="0.3">
      <c r="A15" s="15" t="s">
        <v>15</v>
      </c>
      <c r="B15" s="16" t="s">
        <v>126</v>
      </c>
      <c r="C15" s="17">
        <v>80</v>
      </c>
      <c r="D15" s="17">
        <v>16.88</v>
      </c>
      <c r="E15" s="18">
        <v>10.88</v>
      </c>
      <c r="F15" s="19">
        <v>0</v>
      </c>
      <c r="G15" s="19">
        <v>165</v>
      </c>
      <c r="H15" s="17">
        <v>0</v>
      </c>
      <c r="I15" s="17" t="s">
        <v>52</v>
      </c>
    </row>
    <row r="16" spans="1:9" s="5" customFormat="1" ht="28.5" customHeight="1" thickBot="1" x14ac:dyDescent="0.3">
      <c r="A16" s="15">
        <v>3</v>
      </c>
      <c r="B16" s="16" t="s">
        <v>70</v>
      </c>
      <c r="C16" s="17">
        <v>180</v>
      </c>
      <c r="D16" s="17">
        <v>3.71</v>
      </c>
      <c r="E16" s="18">
        <v>5.82</v>
      </c>
      <c r="F16" s="19">
        <v>17</v>
      </c>
      <c r="G16" s="19">
        <v>135.18</v>
      </c>
      <c r="H16" s="17">
        <v>30.9</v>
      </c>
      <c r="I16" s="17" t="s">
        <v>69</v>
      </c>
    </row>
    <row r="17" spans="1:9" s="10" customFormat="1" ht="19.5" thickBot="1" x14ac:dyDescent="0.3">
      <c r="A17" s="15">
        <v>4</v>
      </c>
      <c r="B17" s="60" t="s">
        <v>99</v>
      </c>
      <c r="C17" s="19">
        <v>60</v>
      </c>
      <c r="D17" s="19">
        <v>0.99</v>
      </c>
      <c r="E17" s="19">
        <v>0.18</v>
      </c>
      <c r="F17" s="19">
        <v>3.42</v>
      </c>
      <c r="G17" s="19">
        <v>19.8</v>
      </c>
      <c r="H17" s="19">
        <v>15.75</v>
      </c>
      <c r="I17" s="19" t="s">
        <v>108</v>
      </c>
    </row>
    <row r="18" spans="1:9" ht="20.25" customHeight="1" thickBot="1" x14ac:dyDescent="0.3">
      <c r="A18" s="15">
        <v>5</v>
      </c>
      <c r="B18" s="16" t="s">
        <v>109</v>
      </c>
      <c r="C18" s="17">
        <v>200</v>
      </c>
      <c r="D18" s="17">
        <v>0.08</v>
      </c>
      <c r="E18" s="18">
        <v>0</v>
      </c>
      <c r="F18" s="19">
        <v>22.26</v>
      </c>
      <c r="G18" s="19">
        <v>90</v>
      </c>
      <c r="H18" s="17">
        <v>7.0000000000000007E-2</v>
      </c>
      <c r="I18" s="17" t="s">
        <v>31</v>
      </c>
    </row>
    <row r="19" spans="1:9" s="1" customFormat="1" ht="42" customHeight="1" thickBot="1" x14ac:dyDescent="0.3">
      <c r="A19" s="15">
        <v>6</v>
      </c>
      <c r="B19" s="16" t="s">
        <v>103</v>
      </c>
      <c r="C19" s="17">
        <v>40</v>
      </c>
      <c r="D19" s="17">
        <v>3.16</v>
      </c>
      <c r="E19" s="18">
        <v>0.4</v>
      </c>
      <c r="F19" s="19">
        <v>19.32</v>
      </c>
      <c r="G19" s="19">
        <v>95</v>
      </c>
      <c r="H19" s="17">
        <v>0</v>
      </c>
      <c r="I19" s="17" t="s">
        <v>73</v>
      </c>
    </row>
    <row r="20" spans="1:9" s="6" customFormat="1" ht="19.5" thickBot="1" x14ac:dyDescent="0.35">
      <c r="A20" s="15">
        <v>7</v>
      </c>
      <c r="B20" s="16" t="s">
        <v>138</v>
      </c>
      <c r="C20" s="17">
        <v>10</v>
      </c>
      <c r="D20" s="17">
        <v>0.8</v>
      </c>
      <c r="E20" s="18">
        <v>0.1</v>
      </c>
      <c r="F20" s="19">
        <v>4.83</v>
      </c>
      <c r="G20" s="19">
        <v>24</v>
      </c>
      <c r="H20" s="17">
        <v>0</v>
      </c>
      <c r="I20" s="17" t="s">
        <v>139</v>
      </c>
    </row>
    <row r="21" spans="1:9" ht="19.5" thickBot="1" x14ac:dyDescent="0.3">
      <c r="A21" s="51"/>
      <c r="B21" s="52" t="s">
        <v>17</v>
      </c>
      <c r="C21" s="53"/>
      <c r="D21" s="79">
        <f>D14+D20+D16+D18+D19+D15+D17</f>
        <v>35.220000000000006</v>
      </c>
      <c r="E21" s="79">
        <f t="shared" ref="E21:H21" si="2">E14+E20+E16+E18+E19+E15+E17</f>
        <v>22.080000000000002</v>
      </c>
      <c r="F21" s="79">
        <f t="shared" si="2"/>
        <v>78.33</v>
      </c>
      <c r="G21" s="79">
        <f t="shared" si="2"/>
        <v>653.98</v>
      </c>
      <c r="H21" s="79">
        <f t="shared" si="2"/>
        <v>49.9</v>
      </c>
      <c r="I21" s="53"/>
    </row>
    <row r="22" spans="1:9" ht="19.5" thickBot="1" x14ac:dyDescent="0.3">
      <c r="A22" s="15"/>
      <c r="B22" s="58" t="s">
        <v>148</v>
      </c>
      <c r="C22" s="17"/>
      <c r="D22" s="48"/>
      <c r="E22" s="48"/>
      <c r="F22" s="59"/>
      <c r="G22" s="59"/>
      <c r="H22" s="17"/>
      <c r="I22" s="17"/>
    </row>
    <row r="23" spans="1:9" ht="19.5" thickBot="1" x14ac:dyDescent="0.3">
      <c r="A23" s="15" t="s">
        <v>14</v>
      </c>
      <c r="B23" s="16" t="s">
        <v>25</v>
      </c>
      <c r="C23" s="18">
        <v>40</v>
      </c>
      <c r="D23" s="19">
        <v>5.8</v>
      </c>
      <c r="E23" s="19">
        <v>4.5999999999999996</v>
      </c>
      <c r="F23" s="19">
        <v>0.28000000000000003</v>
      </c>
      <c r="G23" s="19">
        <v>63</v>
      </c>
      <c r="H23" s="17">
        <v>0.18</v>
      </c>
      <c r="I23" s="48" t="s">
        <v>59</v>
      </c>
    </row>
    <row r="24" spans="1:9" ht="36" customHeight="1" thickBot="1" x14ac:dyDescent="0.3">
      <c r="A24" s="15">
        <v>2</v>
      </c>
      <c r="B24" s="16" t="s">
        <v>68</v>
      </c>
      <c r="C24" s="17">
        <v>45</v>
      </c>
      <c r="D24" s="17">
        <v>2.4500000000000002</v>
      </c>
      <c r="E24" s="18">
        <v>7.55</v>
      </c>
      <c r="F24" s="19">
        <v>14.62</v>
      </c>
      <c r="G24" s="19">
        <v>136</v>
      </c>
      <c r="H24" s="18">
        <v>0</v>
      </c>
      <c r="I24" s="49" t="s">
        <v>54</v>
      </c>
    </row>
    <row r="25" spans="1:9" ht="19.5" thickBot="1" x14ac:dyDescent="0.3">
      <c r="A25" s="15">
        <v>3</v>
      </c>
      <c r="B25" s="16" t="s">
        <v>92</v>
      </c>
      <c r="C25" s="17">
        <v>200</v>
      </c>
      <c r="D25" s="17">
        <v>0.68</v>
      </c>
      <c r="E25" s="17">
        <v>28</v>
      </c>
      <c r="F25" s="56">
        <v>19</v>
      </c>
      <c r="G25" s="57">
        <v>81.33</v>
      </c>
      <c r="H25" s="17">
        <v>100</v>
      </c>
      <c r="I25" s="17" t="s">
        <v>93</v>
      </c>
    </row>
    <row r="26" spans="1:9" ht="37.5" customHeight="1" thickBot="1" x14ac:dyDescent="0.3">
      <c r="A26" s="15">
        <v>4</v>
      </c>
      <c r="B26" s="16" t="s">
        <v>140</v>
      </c>
      <c r="C26" s="18">
        <v>100</v>
      </c>
      <c r="D26" s="19"/>
      <c r="E26" s="19"/>
      <c r="F26" s="19"/>
      <c r="G26" s="19">
        <v>470</v>
      </c>
      <c r="H26" s="17"/>
      <c r="I26" s="48"/>
    </row>
    <row r="27" spans="1:9" ht="23.25" customHeight="1" thickBot="1" x14ac:dyDescent="0.3">
      <c r="A27" s="51"/>
      <c r="B27" s="52" t="s">
        <v>17</v>
      </c>
      <c r="C27" s="53"/>
      <c r="D27" s="79">
        <f>D23+D24+D25</f>
        <v>8.93</v>
      </c>
      <c r="E27" s="79">
        <f t="shared" ref="E27:H27" si="3">E23+E24+E25</f>
        <v>40.15</v>
      </c>
      <c r="F27" s="79">
        <f t="shared" si="3"/>
        <v>33.9</v>
      </c>
      <c r="G27" s="79">
        <f>G23+G24+G25+G26</f>
        <v>750.32999999999993</v>
      </c>
      <c r="H27" s="79">
        <f t="shared" si="3"/>
        <v>100.18</v>
      </c>
      <c r="I27" s="53"/>
    </row>
    <row r="28" spans="1:9" ht="26.25" customHeight="1" thickBot="1" x14ac:dyDescent="0.3">
      <c r="A28" s="80"/>
      <c r="B28" s="81" t="s">
        <v>20</v>
      </c>
      <c r="C28" s="82"/>
      <c r="D28" s="83">
        <f>D10+D21+D27+D12</f>
        <v>52.260000000000005</v>
      </c>
      <c r="E28" s="83">
        <f>E10+E21+E27+E12</f>
        <v>80.920000000000016</v>
      </c>
      <c r="F28" s="83">
        <f>F10+F21+F27+F12</f>
        <v>183.17000000000002</v>
      </c>
      <c r="G28" s="84">
        <f>G10+G21+G27+G12</f>
        <v>1889.81</v>
      </c>
      <c r="H28" s="83">
        <f>H10+H21+H27+H12</f>
        <v>157.53</v>
      </c>
      <c r="I28" s="82"/>
    </row>
  </sheetData>
  <mergeCells count="4">
    <mergeCell ref="A1:A3"/>
    <mergeCell ref="D1:F3"/>
    <mergeCell ref="G1:G3"/>
    <mergeCell ref="H1:H3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opLeftCell="A16" workbookViewId="0">
      <selection sqref="A1:J1048576"/>
    </sheetView>
  </sheetViews>
  <sheetFormatPr defaultRowHeight="18.75" x14ac:dyDescent="0.3"/>
  <cols>
    <col min="1" max="1" width="9.140625" style="85"/>
    <col min="2" max="2" width="40.5703125" style="85" customWidth="1"/>
    <col min="3" max="3" width="13.140625" style="85" customWidth="1"/>
    <col min="4" max="4" width="11.42578125" style="85" customWidth="1"/>
    <col min="5" max="5" width="9.140625" style="85"/>
    <col min="6" max="6" width="10.28515625" style="85" customWidth="1"/>
    <col min="7" max="7" width="11.5703125" style="85" customWidth="1"/>
    <col min="8" max="8" width="11.28515625" style="85" customWidth="1"/>
    <col min="9" max="9" width="12.7109375" style="85" customWidth="1"/>
    <col min="10" max="10" width="9.140625" style="5"/>
  </cols>
  <sheetData>
    <row r="1" spans="1:10" s="3" customFormat="1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4" t="s">
        <v>26</v>
      </c>
      <c r="H1" s="72" t="s">
        <v>65</v>
      </c>
      <c r="I1" s="71" t="s">
        <v>5</v>
      </c>
      <c r="J1" s="86"/>
    </row>
    <row r="2" spans="1:10" s="3" customFormat="1" ht="37.5" x14ac:dyDescent="0.25">
      <c r="A2" s="29"/>
      <c r="B2" s="30" t="s">
        <v>0</v>
      </c>
      <c r="C2" s="30" t="s">
        <v>3</v>
      </c>
      <c r="D2" s="31"/>
      <c r="E2" s="32"/>
      <c r="F2" s="32"/>
      <c r="G2" s="33"/>
      <c r="H2" s="31"/>
      <c r="I2" s="30" t="s">
        <v>6</v>
      </c>
      <c r="J2" s="86"/>
    </row>
    <row r="3" spans="1:10" s="3" customFormat="1" ht="19.5" thickBot="1" x14ac:dyDescent="0.3">
      <c r="A3" s="35"/>
      <c r="B3" s="36" t="s">
        <v>1</v>
      </c>
      <c r="C3" s="76"/>
      <c r="D3" s="37"/>
      <c r="E3" s="38"/>
      <c r="F3" s="38"/>
      <c r="G3" s="39"/>
      <c r="H3" s="37"/>
      <c r="I3" s="76"/>
      <c r="J3" s="86"/>
    </row>
    <row r="4" spans="1:10" s="3" customFormat="1" ht="24.75" customHeight="1" thickBot="1" x14ac:dyDescent="0.3">
      <c r="A4" s="41"/>
      <c r="B4" s="42" t="s">
        <v>23</v>
      </c>
      <c r="C4" s="36" t="s">
        <v>80</v>
      </c>
      <c r="D4" s="36" t="s">
        <v>8</v>
      </c>
      <c r="E4" s="36" t="s">
        <v>9</v>
      </c>
      <c r="F4" s="87" t="s">
        <v>10</v>
      </c>
      <c r="G4" s="36" t="s">
        <v>11</v>
      </c>
      <c r="H4" s="36" t="s">
        <v>12</v>
      </c>
      <c r="I4" s="36"/>
      <c r="J4" s="86"/>
    </row>
    <row r="5" spans="1:10" s="3" customFormat="1" ht="19.5" thickBot="1" x14ac:dyDescent="0.3">
      <c r="A5" s="41"/>
      <c r="B5" s="36" t="s">
        <v>13</v>
      </c>
      <c r="C5" s="36"/>
      <c r="D5" s="36"/>
      <c r="E5" s="36"/>
      <c r="F5" s="77"/>
      <c r="G5" s="77"/>
      <c r="H5" s="36"/>
      <c r="I5" s="36"/>
      <c r="J5" s="86"/>
    </row>
    <row r="6" spans="1:10" s="3" customFormat="1" ht="38.25" thickBot="1" x14ac:dyDescent="0.3">
      <c r="A6" s="15" t="s">
        <v>14</v>
      </c>
      <c r="B6" s="16" t="s">
        <v>107</v>
      </c>
      <c r="C6" s="17">
        <v>200</v>
      </c>
      <c r="D6" s="17">
        <v>5.75</v>
      </c>
      <c r="E6" s="18">
        <v>5.21</v>
      </c>
      <c r="F6" s="19">
        <v>18.8</v>
      </c>
      <c r="G6" s="19">
        <v>145.19999999999999</v>
      </c>
      <c r="H6" s="17">
        <v>0.94</v>
      </c>
      <c r="I6" s="17" t="s">
        <v>60</v>
      </c>
      <c r="J6" s="86"/>
    </row>
    <row r="7" spans="1:10" ht="23.25" customHeight="1" thickBot="1" x14ac:dyDescent="0.3">
      <c r="A7" s="15" t="s">
        <v>15</v>
      </c>
      <c r="B7" s="16" t="s">
        <v>79</v>
      </c>
      <c r="C7" s="17">
        <v>180</v>
      </c>
      <c r="D7" s="17">
        <v>3.67</v>
      </c>
      <c r="E7" s="18">
        <v>3.19</v>
      </c>
      <c r="F7" s="19">
        <v>15.82</v>
      </c>
      <c r="G7" s="19">
        <v>107</v>
      </c>
      <c r="H7" s="17">
        <v>1.43</v>
      </c>
      <c r="I7" s="48" t="s">
        <v>46</v>
      </c>
    </row>
    <row r="8" spans="1:10" s="2" customFormat="1" ht="19.5" thickBot="1" x14ac:dyDescent="0.3">
      <c r="A8" s="15" t="s">
        <v>16</v>
      </c>
      <c r="B8" s="16" t="s">
        <v>66</v>
      </c>
      <c r="C8" s="17">
        <v>50</v>
      </c>
      <c r="D8" s="17">
        <v>4.7300000000000004</v>
      </c>
      <c r="E8" s="18">
        <v>6.88</v>
      </c>
      <c r="F8" s="19">
        <v>14.59</v>
      </c>
      <c r="G8" s="88">
        <v>139</v>
      </c>
      <c r="H8" s="59">
        <v>7.0000000000000007E-2</v>
      </c>
      <c r="I8" s="49" t="s">
        <v>51</v>
      </c>
      <c r="J8" s="89"/>
    </row>
    <row r="9" spans="1:10" s="3" customFormat="1" ht="19.5" thickBot="1" x14ac:dyDescent="0.3">
      <c r="A9" s="15"/>
      <c r="B9" s="60"/>
      <c r="C9" s="19"/>
      <c r="D9" s="19"/>
      <c r="E9" s="19"/>
      <c r="F9" s="19"/>
      <c r="G9" s="19"/>
      <c r="H9" s="19"/>
      <c r="I9" s="16"/>
      <c r="J9" s="86"/>
    </row>
    <row r="10" spans="1:10" s="3" customFormat="1" ht="19.5" thickBot="1" x14ac:dyDescent="0.3">
      <c r="A10" s="51"/>
      <c r="B10" s="52" t="s">
        <v>17</v>
      </c>
      <c r="C10" s="53"/>
      <c r="D10" s="53">
        <f>D6+D7+D8+D9</f>
        <v>14.15</v>
      </c>
      <c r="E10" s="53">
        <f t="shared" ref="E10:H10" si="0">E6+E7+E8+E9</f>
        <v>15.280000000000001</v>
      </c>
      <c r="F10" s="53">
        <f t="shared" si="0"/>
        <v>49.210000000000008</v>
      </c>
      <c r="G10" s="53">
        <f t="shared" si="0"/>
        <v>391.2</v>
      </c>
      <c r="H10" s="53">
        <f t="shared" si="0"/>
        <v>2.44</v>
      </c>
      <c r="I10" s="46"/>
      <c r="J10" s="86"/>
    </row>
    <row r="11" spans="1:10" s="3" customFormat="1" ht="19.5" thickBot="1" x14ac:dyDescent="0.3">
      <c r="A11" s="15"/>
      <c r="B11" s="30" t="s">
        <v>18</v>
      </c>
      <c r="C11" s="48"/>
      <c r="D11" s="48"/>
      <c r="E11" s="48"/>
      <c r="F11" s="59"/>
      <c r="G11" s="59"/>
      <c r="H11" s="48"/>
      <c r="I11" s="48"/>
      <c r="J11" s="86"/>
    </row>
    <row r="12" spans="1:10" s="9" customFormat="1" ht="33.75" customHeight="1" thickBot="1" x14ac:dyDescent="0.35">
      <c r="A12" s="15" t="s">
        <v>14</v>
      </c>
      <c r="B12" s="16" t="s">
        <v>127</v>
      </c>
      <c r="C12" s="17">
        <v>200</v>
      </c>
      <c r="D12" s="17">
        <v>1</v>
      </c>
      <c r="E12" s="17"/>
      <c r="F12" s="56">
        <v>20.2</v>
      </c>
      <c r="G12" s="57">
        <v>85</v>
      </c>
      <c r="H12" s="17">
        <v>4</v>
      </c>
      <c r="I12" s="17" t="s">
        <v>128</v>
      </c>
      <c r="J12" s="90"/>
    </row>
    <row r="13" spans="1:10" s="3" customFormat="1" ht="19.5" thickBot="1" x14ac:dyDescent="0.3">
      <c r="A13" s="91"/>
      <c r="B13" s="46" t="s">
        <v>19</v>
      </c>
      <c r="C13" s="19"/>
      <c r="D13" s="19"/>
      <c r="E13" s="19"/>
      <c r="F13" s="19"/>
      <c r="G13" s="19"/>
      <c r="H13" s="19"/>
      <c r="I13" s="19"/>
      <c r="J13" s="86"/>
    </row>
    <row r="14" spans="1:10" s="3" customFormat="1" ht="19.5" thickBot="1" x14ac:dyDescent="0.3">
      <c r="A14" s="91">
        <v>1</v>
      </c>
      <c r="B14" s="92" t="s">
        <v>71</v>
      </c>
      <c r="C14" s="19">
        <v>200</v>
      </c>
      <c r="D14" s="19">
        <v>7.9</v>
      </c>
      <c r="E14" s="19">
        <v>5.8</v>
      </c>
      <c r="F14" s="19">
        <v>11</v>
      </c>
      <c r="G14" s="19">
        <v>128</v>
      </c>
      <c r="H14" s="19">
        <v>8.3000000000000007</v>
      </c>
      <c r="I14" s="19" t="s">
        <v>50</v>
      </c>
      <c r="J14" s="86"/>
    </row>
    <row r="15" spans="1:10" s="3" customFormat="1" ht="38.25" thickBot="1" x14ac:dyDescent="0.3">
      <c r="A15" s="15">
        <v>2</v>
      </c>
      <c r="B15" s="93" t="s">
        <v>112</v>
      </c>
      <c r="C15" s="48">
        <v>155</v>
      </c>
      <c r="D15" s="48">
        <v>8.86</v>
      </c>
      <c r="E15" s="59">
        <v>5.98</v>
      </c>
      <c r="F15" s="62">
        <v>39.81</v>
      </c>
      <c r="G15" s="62">
        <v>248</v>
      </c>
      <c r="H15" s="48">
        <v>0</v>
      </c>
      <c r="I15" s="48" t="s">
        <v>47</v>
      </c>
      <c r="J15" s="86"/>
    </row>
    <row r="16" spans="1:10" ht="24" customHeight="1" thickBot="1" x14ac:dyDescent="0.3">
      <c r="A16" s="91">
        <v>3</v>
      </c>
      <c r="B16" s="92" t="s">
        <v>58</v>
      </c>
      <c r="C16" s="19">
        <v>80</v>
      </c>
      <c r="D16" s="19">
        <v>16.88</v>
      </c>
      <c r="E16" s="19">
        <v>10.88</v>
      </c>
      <c r="F16" s="19">
        <v>0</v>
      </c>
      <c r="G16" s="19">
        <v>165</v>
      </c>
      <c r="H16" s="19">
        <v>0</v>
      </c>
      <c r="I16" s="19" t="s">
        <v>52</v>
      </c>
    </row>
    <row r="17" spans="1:10" s="8" customFormat="1" ht="19.5" thickBot="1" x14ac:dyDescent="0.35">
      <c r="A17" s="91">
        <v>4</v>
      </c>
      <c r="B17" s="92" t="s">
        <v>77</v>
      </c>
      <c r="C17" s="19">
        <v>50</v>
      </c>
      <c r="D17" s="19">
        <v>0.5</v>
      </c>
      <c r="E17" s="19">
        <v>2.1</v>
      </c>
      <c r="F17" s="19">
        <v>4</v>
      </c>
      <c r="G17" s="19">
        <v>38</v>
      </c>
      <c r="H17" s="19">
        <v>1.2</v>
      </c>
      <c r="I17" s="19" t="s">
        <v>78</v>
      </c>
      <c r="J17" s="27"/>
    </row>
    <row r="18" spans="1:10" s="10" customFormat="1" ht="19.5" thickBot="1" x14ac:dyDescent="0.3">
      <c r="A18" s="15">
        <v>5</v>
      </c>
      <c r="B18" s="60" t="s">
        <v>99</v>
      </c>
      <c r="C18" s="19">
        <v>60</v>
      </c>
      <c r="D18" s="19">
        <v>0.99</v>
      </c>
      <c r="E18" s="19">
        <v>0.18</v>
      </c>
      <c r="F18" s="19">
        <v>3.42</v>
      </c>
      <c r="G18" s="19">
        <v>19.8</v>
      </c>
      <c r="H18" s="19">
        <v>15.75</v>
      </c>
      <c r="I18" s="19" t="s">
        <v>108</v>
      </c>
      <c r="J18" s="89"/>
    </row>
    <row r="19" spans="1:10" ht="40.5" customHeight="1" thickBot="1" x14ac:dyDescent="0.3">
      <c r="A19" s="91">
        <v>6</v>
      </c>
      <c r="B19" s="92" t="s">
        <v>102</v>
      </c>
      <c r="C19" s="19">
        <v>200</v>
      </c>
      <c r="D19" s="19">
        <v>0.16</v>
      </c>
      <c r="E19" s="19">
        <v>0.16</v>
      </c>
      <c r="F19" s="19">
        <v>24</v>
      </c>
      <c r="G19" s="19">
        <v>98</v>
      </c>
      <c r="H19" s="19">
        <v>1.72</v>
      </c>
      <c r="I19" s="19" t="s">
        <v>49</v>
      </c>
    </row>
    <row r="20" spans="1:10" s="1" customFormat="1" ht="38.25" thickBot="1" x14ac:dyDescent="0.3">
      <c r="A20" s="15">
        <v>7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</row>
    <row r="21" spans="1:10" s="6" customFormat="1" ht="19.5" thickBot="1" x14ac:dyDescent="0.35">
      <c r="A21" s="15">
        <v>8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  <c r="J21" s="85"/>
    </row>
    <row r="22" spans="1:10" s="3" customFormat="1" ht="19.5" thickBot="1" x14ac:dyDescent="0.3">
      <c r="A22" s="51"/>
      <c r="B22" s="52" t="s">
        <v>17</v>
      </c>
      <c r="C22" s="53"/>
      <c r="D22" s="79">
        <f>SUM(D14:D21)</f>
        <v>39.25</v>
      </c>
      <c r="E22" s="79">
        <f t="shared" ref="E22:H22" si="1">SUM(E14:E21)</f>
        <v>25.600000000000005</v>
      </c>
      <c r="F22" s="79">
        <f t="shared" si="1"/>
        <v>106.38000000000001</v>
      </c>
      <c r="G22" s="79">
        <f t="shared" si="1"/>
        <v>815.8</v>
      </c>
      <c r="H22" s="79">
        <f t="shared" si="1"/>
        <v>26.97</v>
      </c>
      <c r="I22" s="53"/>
      <c r="J22" s="86"/>
    </row>
    <row r="23" spans="1:10" s="3" customFormat="1" ht="23.25" customHeight="1" thickBot="1" x14ac:dyDescent="0.3">
      <c r="A23" s="15"/>
      <c r="B23" s="58" t="s">
        <v>148</v>
      </c>
      <c r="C23" s="17"/>
      <c r="D23" s="17"/>
      <c r="E23" s="18"/>
      <c r="F23" s="19"/>
      <c r="G23" s="19"/>
      <c r="H23" s="17"/>
      <c r="I23" s="17"/>
      <c r="J23" s="86"/>
    </row>
    <row r="24" spans="1:10" s="6" customFormat="1" ht="24.75" customHeight="1" thickBot="1" x14ac:dyDescent="0.35">
      <c r="A24" s="15" t="s">
        <v>14</v>
      </c>
      <c r="B24" s="16" t="s">
        <v>134</v>
      </c>
      <c r="C24" s="17">
        <v>85</v>
      </c>
      <c r="D24" s="17">
        <v>7.73</v>
      </c>
      <c r="E24" s="18">
        <v>4.83</v>
      </c>
      <c r="F24" s="19">
        <v>15.71</v>
      </c>
      <c r="G24" s="19">
        <v>335</v>
      </c>
      <c r="H24" s="17">
        <v>17</v>
      </c>
      <c r="I24" s="17" t="s">
        <v>100</v>
      </c>
      <c r="J24" s="85"/>
    </row>
    <row r="25" spans="1:10" ht="36" customHeight="1" thickBot="1" x14ac:dyDescent="0.3">
      <c r="A25" s="15">
        <v>2</v>
      </c>
      <c r="B25" s="16" t="s">
        <v>103</v>
      </c>
      <c r="C25" s="17">
        <v>40</v>
      </c>
      <c r="D25" s="17">
        <v>3.16</v>
      </c>
      <c r="E25" s="18">
        <v>0.4</v>
      </c>
      <c r="F25" s="19">
        <v>19.32</v>
      </c>
      <c r="G25" s="19">
        <v>95</v>
      </c>
      <c r="H25" s="17">
        <v>0</v>
      </c>
      <c r="I25" s="17" t="s">
        <v>73</v>
      </c>
    </row>
    <row r="26" spans="1:10" s="6" customFormat="1" ht="19.5" thickBot="1" x14ac:dyDescent="0.35">
      <c r="A26" s="15" t="s">
        <v>16</v>
      </c>
      <c r="B26" s="16" t="s">
        <v>94</v>
      </c>
      <c r="C26" s="17">
        <v>200</v>
      </c>
      <c r="D26" s="17">
        <v>5.8</v>
      </c>
      <c r="E26" s="18">
        <v>5</v>
      </c>
      <c r="F26" s="19">
        <v>8.4</v>
      </c>
      <c r="G26" s="19">
        <v>101.3</v>
      </c>
      <c r="H26" s="17">
        <v>0.6</v>
      </c>
      <c r="I26" s="17" t="s">
        <v>96</v>
      </c>
      <c r="J26" s="85"/>
    </row>
    <row r="27" spans="1:10" s="3" customFormat="1" x14ac:dyDescent="0.25">
      <c r="A27" s="95"/>
      <c r="B27" s="96" t="s">
        <v>17</v>
      </c>
      <c r="C27" s="97"/>
      <c r="D27" s="98">
        <f>SUM(D24:D26)</f>
        <v>16.690000000000001</v>
      </c>
      <c r="E27" s="98">
        <f>SUM(E24:E26)</f>
        <v>10.23</v>
      </c>
      <c r="F27" s="98">
        <f>SUM(F24:F26)</f>
        <v>43.43</v>
      </c>
      <c r="G27" s="98">
        <f>SUM(G24:G26)</f>
        <v>531.29999999999995</v>
      </c>
      <c r="H27" s="98">
        <f>SUM(H24:H26)</f>
        <v>17.600000000000001</v>
      </c>
      <c r="I27" s="98"/>
      <c r="J27" s="86"/>
    </row>
    <row r="28" spans="1:10" s="4" customFormat="1" ht="27.75" customHeight="1" x14ac:dyDescent="0.3">
      <c r="A28" s="67"/>
      <c r="B28" s="67" t="s">
        <v>21</v>
      </c>
      <c r="C28" s="67"/>
      <c r="D28" s="68">
        <f>D10+D12+D22+D27</f>
        <v>71.09</v>
      </c>
      <c r="E28" s="68">
        <f>E10+E12+E22+E27</f>
        <v>51.110000000000014</v>
      </c>
      <c r="F28" s="68">
        <f>F10+F12+F22+F27</f>
        <v>219.22000000000003</v>
      </c>
      <c r="G28" s="69">
        <f>G10+G12+G22+G27</f>
        <v>1823.3</v>
      </c>
      <c r="H28" s="68">
        <f>H10+H12+H22+H27</f>
        <v>51.01</v>
      </c>
      <c r="I28" s="67"/>
      <c r="J28" s="99"/>
    </row>
    <row r="29" spans="1:10" s="3" customFormat="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86"/>
    </row>
    <row r="30" spans="1:10" s="6" customFormat="1" ht="19.5" thickBot="1" x14ac:dyDescent="0.35">
      <c r="A30" s="15"/>
      <c r="B30" s="16"/>
      <c r="C30" s="17"/>
      <c r="D30" s="17"/>
      <c r="E30" s="18"/>
      <c r="F30" s="19"/>
      <c r="G30" s="19"/>
      <c r="H30" s="17"/>
      <c r="I30" s="17"/>
      <c r="J30" s="85"/>
    </row>
    <row r="31" spans="1:10" s="3" customFormat="1" x14ac:dyDescent="0.3">
      <c r="A31" s="27"/>
      <c r="B31" s="27"/>
      <c r="C31" s="27"/>
      <c r="D31" s="27"/>
      <c r="E31" s="27"/>
      <c r="F31" s="27"/>
      <c r="G31" s="27"/>
      <c r="H31" s="27"/>
      <c r="I31" s="27"/>
      <c r="J31" s="86"/>
    </row>
    <row r="32" spans="1:10" s="3" customForma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86"/>
    </row>
    <row r="33" spans="1:10" s="3" customFormat="1" x14ac:dyDescent="0.3">
      <c r="A33" s="27"/>
      <c r="B33" s="27"/>
      <c r="C33" s="27"/>
      <c r="D33" s="27"/>
      <c r="E33" s="27"/>
      <c r="F33" s="27"/>
      <c r="G33" s="27"/>
      <c r="H33" s="27"/>
      <c r="I33" s="27"/>
      <c r="J33" s="86"/>
    </row>
    <row r="34" spans="1:10" s="3" customForma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86"/>
    </row>
  </sheetData>
  <mergeCells count="4">
    <mergeCell ref="A1:A3"/>
    <mergeCell ref="G1:G3"/>
    <mergeCell ref="H1:H3"/>
    <mergeCell ref="D1:F3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topLeftCell="A22" workbookViewId="0">
      <selection sqref="A1:J1048576"/>
    </sheetView>
  </sheetViews>
  <sheetFormatPr defaultRowHeight="18.75" x14ac:dyDescent="0.3"/>
  <cols>
    <col min="1" max="1" width="7.5703125" style="85" customWidth="1"/>
    <col min="2" max="2" width="40.42578125" style="85" customWidth="1"/>
    <col min="3" max="3" width="13" style="85" customWidth="1"/>
    <col min="4" max="4" width="11" style="85" customWidth="1"/>
    <col min="5" max="6" width="10.42578125" style="85" customWidth="1"/>
    <col min="7" max="7" width="11" style="85" customWidth="1"/>
    <col min="8" max="8" width="12.5703125" style="85" customWidth="1"/>
    <col min="9" max="9" width="15.85546875" style="85" customWidth="1"/>
    <col min="10" max="10" width="9.140625" style="5"/>
  </cols>
  <sheetData>
    <row r="1" spans="1:10" s="2" customFormat="1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4" t="s">
        <v>26</v>
      </c>
      <c r="H1" s="75" t="s">
        <v>65</v>
      </c>
      <c r="I1" s="71" t="s">
        <v>5</v>
      </c>
      <c r="J1" s="89"/>
    </row>
    <row r="2" spans="1:10" s="2" customFormat="1" x14ac:dyDescent="0.25">
      <c r="A2" s="29"/>
      <c r="B2" s="30" t="s">
        <v>0</v>
      </c>
      <c r="C2" s="30" t="s">
        <v>3</v>
      </c>
      <c r="D2" s="31"/>
      <c r="E2" s="32"/>
      <c r="F2" s="32"/>
      <c r="G2" s="33"/>
      <c r="H2" s="34"/>
      <c r="I2" s="30" t="s">
        <v>6</v>
      </c>
      <c r="J2" s="89"/>
    </row>
    <row r="3" spans="1:10" s="2" customFormat="1" ht="19.5" thickBot="1" x14ac:dyDescent="0.3">
      <c r="A3" s="35"/>
      <c r="B3" s="36" t="s">
        <v>1</v>
      </c>
      <c r="C3" s="100"/>
      <c r="D3" s="31"/>
      <c r="E3" s="32"/>
      <c r="F3" s="32"/>
      <c r="G3" s="33"/>
      <c r="H3" s="34"/>
      <c r="I3" s="76"/>
      <c r="J3" s="89"/>
    </row>
    <row r="4" spans="1:10" s="2" customFormat="1" ht="19.5" thickBot="1" x14ac:dyDescent="0.3">
      <c r="A4" s="41"/>
      <c r="B4" s="101" t="s">
        <v>29</v>
      </c>
      <c r="C4" s="46" t="s">
        <v>80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36"/>
      <c r="J4" s="89"/>
    </row>
    <row r="5" spans="1:10" s="2" customFormat="1" ht="19.5" thickBot="1" x14ac:dyDescent="0.3">
      <c r="A5" s="41"/>
      <c r="B5" s="44" t="s">
        <v>13</v>
      </c>
      <c r="C5" s="46"/>
      <c r="D5" s="46"/>
      <c r="E5" s="46"/>
      <c r="F5" s="46"/>
      <c r="G5" s="46"/>
      <c r="H5" s="46"/>
      <c r="I5" s="36"/>
      <c r="J5" s="89"/>
    </row>
    <row r="6" spans="1:10" s="2" customFormat="1" ht="34.5" customHeight="1" thickBot="1" x14ac:dyDescent="0.3">
      <c r="A6" s="15" t="s">
        <v>14</v>
      </c>
      <c r="B6" s="60" t="s">
        <v>110</v>
      </c>
      <c r="C6" s="19">
        <v>200</v>
      </c>
      <c r="D6" s="19">
        <v>4.5199999999999996</v>
      </c>
      <c r="E6" s="19">
        <v>4.07</v>
      </c>
      <c r="F6" s="19">
        <v>35.46</v>
      </c>
      <c r="G6" s="19">
        <v>197</v>
      </c>
      <c r="H6" s="19">
        <v>0.47</v>
      </c>
      <c r="I6" s="17" t="s">
        <v>56</v>
      </c>
      <c r="J6" s="89"/>
    </row>
    <row r="7" spans="1:10" ht="19.5" thickBot="1" x14ac:dyDescent="0.3">
      <c r="A7" s="15">
        <v>2</v>
      </c>
      <c r="B7" s="16" t="s">
        <v>104</v>
      </c>
      <c r="C7" s="18">
        <v>180</v>
      </c>
      <c r="D7" s="19">
        <v>0.06</v>
      </c>
      <c r="E7" s="19">
        <v>0.02</v>
      </c>
      <c r="F7" s="19">
        <v>10</v>
      </c>
      <c r="G7" s="19">
        <v>41</v>
      </c>
      <c r="H7" s="17">
        <v>0.03</v>
      </c>
      <c r="I7" s="48" t="s">
        <v>57</v>
      </c>
    </row>
    <row r="8" spans="1:10" ht="22.5" customHeight="1" thickBot="1" x14ac:dyDescent="0.3">
      <c r="A8" s="15" t="s">
        <v>16</v>
      </c>
      <c r="B8" s="16" t="s">
        <v>67</v>
      </c>
      <c r="C8" s="17">
        <v>55</v>
      </c>
      <c r="D8" s="17">
        <v>2.4900000000000002</v>
      </c>
      <c r="E8" s="18">
        <v>3.93</v>
      </c>
      <c r="F8" s="47">
        <v>27.56</v>
      </c>
      <c r="G8" s="19">
        <v>156</v>
      </c>
      <c r="H8" s="18">
        <v>0.1</v>
      </c>
      <c r="I8" s="49" t="s">
        <v>28</v>
      </c>
    </row>
    <row r="9" spans="1:10" s="2" customFormat="1" ht="19.5" thickBot="1" x14ac:dyDescent="0.3">
      <c r="A9" s="15"/>
      <c r="B9" s="16"/>
      <c r="C9" s="17"/>
      <c r="D9" s="17"/>
      <c r="E9" s="18"/>
      <c r="F9" s="47"/>
      <c r="G9" s="19"/>
      <c r="H9" s="18"/>
      <c r="I9" s="78"/>
      <c r="J9" s="89"/>
    </row>
    <row r="10" spans="1:10" s="2" customFormat="1" ht="20.25" customHeight="1" thickBot="1" x14ac:dyDescent="0.3">
      <c r="A10" s="51"/>
      <c r="B10" s="102" t="s">
        <v>17</v>
      </c>
      <c r="C10" s="103"/>
      <c r="D10" s="104">
        <f>D6+D7+D8+D9</f>
        <v>7.0699999999999994</v>
      </c>
      <c r="E10" s="104">
        <f t="shared" ref="E10:H10" si="0">E6+E7+E8+E9</f>
        <v>8.02</v>
      </c>
      <c r="F10" s="104">
        <f t="shared" si="0"/>
        <v>73.02</v>
      </c>
      <c r="G10" s="104">
        <f t="shared" si="0"/>
        <v>394</v>
      </c>
      <c r="H10" s="104">
        <f t="shared" si="0"/>
        <v>0.6</v>
      </c>
      <c r="I10" s="53"/>
      <c r="J10" s="89"/>
    </row>
    <row r="11" spans="1:10" s="2" customFormat="1" ht="19.5" thickBot="1" x14ac:dyDescent="0.3">
      <c r="A11" s="15"/>
      <c r="B11" s="105" t="s">
        <v>18</v>
      </c>
      <c r="C11" s="19"/>
      <c r="D11" s="19"/>
      <c r="E11" s="19"/>
      <c r="F11" s="19"/>
      <c r="G11" s="19"/>
      <c r="H11" s="19"/>
      <c r="I11" s="17"/>
      <c r="J11" s="89"/>
    </row>
    <row r="12" spans="1:10" s="9" customFormat="1" ht="33.75" customHeight="1" thickBot="1" x14ac:dyDescent="0.35">
      <c r="A12" s="15" t="s">
        <v>14</v>
      </c>
      <c r="B12" s="16" t="s">
        <v>95</v>
      </c>
      <c r="C12" s="17">
        <v>100</v>
      </c>
      <c r="D12" s="17">
        <v>0.5</v>
      </c>
      <c r="E12" s="17">
        <v>0.4</v>
      </c>
      <c r="F12" s="56">
        <v>12.9</v>
      </c>
      <c r="G12" s="57">
        <v>57.5</v>
      </c>
      <c r="H12" s="17">
        <v>6.25</v>
      </c>
      <c r="I12" s="17" t="s">
        <v>90</v>
      </c>
      <c r="J12" s="90"/>
    </row>
    <row r="13" spans="1:10" s="2" customFormat="1" ht="19.5" thickBot="1" x14ac:dyDescent="0.3">
      <c r="A13" s="15"/>
      <c r="B13" s="105" t="s">
        <v>19</v>
      </c>
      <c r="C13" s="19"/>
      <c r="D13" s="19"/>
      <c r="E13" s="19"/>
      <c r="F13" s="19"/>
      <c r="G13" s="19"/>
      <c r="H13" s="19"/>
      <c r="I13" s="17"/>
      <c r="J13" s="89"/>
    </row>
    <row r="14" spans="1:10" s="2" customFormat="1" ht="19.5" thickBot="1" x14ac:dyDescent="0.3">
      <c r="A14" s="15" t="s">
        <v>14</v>
      </c>
      <c r="B14" s="60" t="s">
        <v>99</v>
      </c>
      <c r="C14" s="19">
        <v>60</v>
      </c>
      <c r="D14" s="19">
        <v>0.99</v>
      </c>
      <c r="E14" s="19">
        <v>0.18</v>
      </c>
      <c r="F14" s="19">
        <v>3.42</v>
      </c>
      <c r="G14" s="19">
        <v>19.8</v>
      </c>
      <c r="H14" s="19">
        <v>15.75</v>
      </c>
      <c r="I14" s="19" t="s">
        <v>108</v>
      </c>
      <c r="J14" s="89"/>
    </row>
    <row r="15" spans="1:10" s="2" customFormat="1" ht="29.25" customHeight="1" thickBot="1" x14ac:dyDescent="0.3">
      <c r="A15" s="15" t="s">
        <v>15</v>
      </c>
      <c r="B15" s="60" t="s">
        <v>74</v>
      </c>
      <c r="C15" s="19">
        <v>200</v>
      </c>
      <c r="D15" s="19">
        <v>7.6</v>
      </c>
      <c r="E15" s="19">
        <v>8.08</v>
      </c>
      <c r="F15" s="19">
        <v>10.5</v>
      </c>
      <c r="G15" s="19">
        <v>158.6</v>
      </c>
      <c r="H15" s="106">
        <v>6.1</v>
      </c>
      <c r="I15" s="49" t="s">
        <v>53</v>
      </c>
      <c r="J15" s="89"/>
    </row>
    <row r="16" spans="1:10" s="10" customFormat="1" ht="19.5" thickBot="1" x14ac:dyDescent="0.3">
      <c r="A16" s="107">
        <v>3</v>
      </c>
      <c r="B16" s="108" t="s">
        <v>111</v>
      </c>
      <c r="C16" s="109">
        <v>70</v>
      </c>
      <c r="D16" s="109">
        <v>9.32</v>
      </c>
      <c r="E16" s="109">
        <v>7.07</v>
      </c>
      <c r="F16" s="109">
        <v>9.64</v>
      </c>
      <c r="G16" s="109">
        <v>170</v>
      </c>
      <c r="H16" s="109">
        <v>0.09</v>
      </c>
      <c r="I16" s="110" t="s">
        <v>89</v>
      </c>
      <c r="J16" s="89"/>
    </row>
    <row r="17" spans="1:10" s="8" customFormat="1" ht="19.5" thickBot="1" x14ac:dyDescent="0.35">
      <c r="A17" s="107">
        <v>4</v>
      </c>
      <c r="B17" s="108" t="s">
        <v>77</v>
      </c>
      <c r="C17" s="109">
        <v>50</v>
      </c>
      <c r="D17" s="109">
        <v>0.5</v>
      </c>
      <c r="E17" s="109">
        <v>2.1</v>
      </c>
      <c r="F17" s="109">
        <v>4</v>
      </c>
      <c r="G17" s="109">
        <v>38</v>
      </c>
      <c r="H17" s="109">
        <v>1.2</v>
      </c>
      <c r="I17" s="111" t="s">
        <v>78</v>
      </c>
      <c r="J17" s="27"/>
    </row>
    <row r="18" spans="1:10" s="2" customFormat="1" ht="19.5" thickBot="1" x14ac:dyDescent="0.3">
      <c r="A18" s="107">
        <v>5</v>
      </c>
      <c r="B18" s="108" t="s">
        <v>114</v>
      </c>
      <c r="C18" s="109">
        <v>150</v>
      </c>
      <c r="D18" s="109">
        <v>5.68</v>
      </c>
      <c r="E18" s="109">
        <v>4.3600000000000003</v>
      </c>
      <c r="F18" s="109">
        <v>27.25</v>
      </c>
      <c r="G18" s="109">
        <v>171</v>
      </c>
      <c r="H18" s="109">
        <v>0</v>
      </c>
      <c r="I18" s="111" t="s">
        <v>62</v>
      </c>
      <c r="J18" s="89"/>
    </row>
    <row r="19" spans="1:10" ht="35.25" customHeight="1" thickBot="1" x14ac:dyDescent="0.3">
      <c r="A19" s="91">
        <v>6</v>
      </c>
      <c r="B19" s="92" t="s">
        <v>102</v>
      </c>
      <c r="C19" s="19">
        <v>200</v>
      </c>
      <c r="D19" s="19">
        <v>0.16</v>
      </c>
      <c r="E19" s="19">
        <v>0.16</v>
      </c>
      <c r="F19" s="19">
        <v>24</v>
      </c>
      <c r="G19" s="19">
        <v>98</v>
      </c>
      <c r="H19" s="19">
        <v>1.72</v>
      </c>
      <c r="I19" s="19" t="s">
        <v>49</v>
      </c>
    </row>
    <row r="20" spans="1:10" s="1" customFormat="1" ht="38.25" thickBot="1" x14ac:dyDescent="0.3">
      <c r="A20" s="15">
        <v>7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</row>
    <row r="21" spans="1:10" s="6" customFormat="1" ht="19.5" thickBot="1" x14ac:dyDescent="0.35">
      <c r="A21" s="15">
        <v>8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  <c r="J21" s="85"/>
    </row>
    <row r="22" spans="1:10" s="2" customFormat="1" ht="19.5" thickBot="1" x14ac:dyDescent="0.3">
      <c r="A22" s="51"/>
      <c r="B22" s="102" t="s">
        <v>17</v>
      </c>
      <c r="C22" s="103"/>
      <c r="D22" s="104">
        <f>D14+D21+D15+D16+D17+D18+D19+D20</f>
        <v>28.21</v>
      </c>
      <c r="E22" s="104">
        <f t="shared" ref="E22:H22" si="1">E14+E21+E15+E16+E17+E18+E19+E20</f>
        <v>22.45</v>
      </c>
      <c r="F22" s="104">
        <f t="shared" si="1"/>
        <v>102.96000000000001</v>
      </c>
      <c r="G22" s="104">
        <f t="shared" si="1"/>
        <v>774.4</v>
      </c>
      <c r="H22" s="104">
        <f t="shared" si="1"/>
        <v>24.86</v>
      </c>
      <c r="I22" s="53"/>
      <c r="J22" s="89"/>
    </row>
    <row r="23" spans="1:10" s="2" customFormat="1" ht="19.5" thickBot="1" x14ac:dyDescent="0.3">
      <c r="A23" s="15"/>
      <c r="B23" s="105" t="s">
        <v>148</v>
      </c>
      <c r="C23" s="19"/>
      <c r="D23" s="19"/>
      <c r="E23" s="19"/>
      <c r="F23" s="19"/>
      <c r="G23" s="19"/>
      <c r="H23" s="19"/>
      <c r="I23" s="17"/>
      <c r="J23" s="89"/>
    </row>
    <row r="24" spans="1:10" s="26" customFormat="1" ht="57" thickBot="1" x14ac:dyDescent="0.3">
      <c r="A24" s="15">
        <v>1</v>
      </c>
      <c r="B24" s="16" t="s">
        <v>130</v>
      </c>
      <c r="C24" s="17">
        <v>130</v>
      </c>
      <c r="D24" s="17">
        <v>14</v>
      </c>
      <c r="E24" s="18">
        <v>12.35</v>
      </c>
      <c r="F24" s="19">
        <v>28.54</v>
      </c>
      <c r="G24" s="19">
        <v>315</v>
      </c>
      <c r="H24" s="17">
        <v>0</v>
      </c>
      <c r="I24" s="17" t="s">
        <v>132</v>
      </c>
      <c r="J24" s="86"/>
    </row>
    <row r="25" spans="1:10" s="1" customFormat="1" ht="38.25" thickBot="1" x14ac:dyDescent="0.3">
      <c r="A25" s="15">
        <v>2</v>
      </c>
      <c r="B25" s="16" t="s">
        <v>103</v>
      </c>
      <c r="C25" s="17">
        <v>40</v>
      </c>
      <c r="D25" s="17">
        <v>3.16</v>
      </c>
      <c r="E25" s="18">
        <v>0.4</v>
      </c>
      <c r="F25" s="19">
        <v>19.32</v>
      </c>
      <c r="G25" s="19">
        <v>95</v>
      </c>
      <c r="H25" s="17">
        <v>0</v>
      </c>
      <c r="I25" s="17" t="s">
        <v>73</v>
      </c>
      <c r="J25" s="94"/>
    </row>
    <row r="26" spans="1:10" ht="23.25" customHeight="1" thickBot="1" x14ac:dyDescent="0.3">
      <c r="A26" s="15">
        <v>3</v>
      </c>
      <c r="B26" s="16" t="s">
        <v>94</v>
      </c>
      <c r="C26" s="17">
        <v>200</v>
      </c>
      <c r="D26" s="17">
        <v>5.8</v>
      </c>
      <c r="E26" s="18">
        <v>5</v>
      </c>
      <c r="F26" s="19">
        <v>8.4</v>
      </c>
      <c r="G26" s="19">
        <v>101.3</v>
      </c>
      <c r="H26" s="17">
        <v>0.6</v>
      </c>
      <c r="I26" s="17" t="s">
        <v>96</v>
      </c>
    </row>
    <row r="27" spans="1:10" ht="52.5" customHeight="1" thickBot="1" x14ac:dyDescent="0.3">
      <c r="A27" s="15">
        <v>4</v>
      </c>
      <c r="B27" s="16" t="s">
        <v>143</v>
      </c>
      <c r="C27" s="18">
        <v>20</v>
      </c>
      <c r="D27" s="19"/>
      <c r="E27" s="19"/>
      <c r="F27" s="19"/>
      <c r="G27" s="19">
        <v>90</v>
      </c>
      <c r="H27" s="17"/>
      <c r="I27" s="48"/>
    </row>
    <row r="28" spans="1:10" s="2" customFormat="1" ht="19.5" thickBot="1" x14ac:dyDescent="0.3">
      <c r="A28" s="51"/>
      <c r="B28" s="102" t="s">
        <v>17</v>
      </c>
      <c r="C28" s="103"/>
      <c r="D28" s="104">
        <f>D24+D25+D26</f>
        <v>22.96</v>
      </c>
      <c r="E28" s="104">
        <f>E24+E25+E26</f>
        <v>17.75</v>
      </c>
      <c r="F28" s="104">
        <f>F24+F25+F26</f>
        <v>56.26</v>
      </c>
      <c r="G28" s="104">
        <f>G24+G25+G26+G27</f>
        <v>601.29999999999995</v>
      </c>
      <c r="H28" s="104">
        <f>H24+H25+H26</f>
        <v>0.6</v>
      </c>
      <c r="I28" s="53"/>
      <c r="J28" s="89"/>
    </row>
    <row r="29" spans="1:10" s="2" customFormat="1" ht="35.25" customHeight="1" thickBot="1" x14ac:dyDescent="0.3">
      <c r="A29" s="80"/>
      <c r="B29" s="112" t="s">
        <v>20</v>
      </c>
      <c r="C29" s="113"/>
      <c r="D29" s="114">
        <f>D10+D12+D22+D28</f>
        <v>58.74</v>
      </c>
      <c r="E29" s="114">
        <f>E10+E12+E22+E28</f>
        <v>48.62</v>
      </c>
      <c r="F29" s="114">
        <f>F10+F12+F22+F28</f>
        <v>245.14</v>
      </c>
      <c r="G29" s="115">
        <f>G10+G12+G22+G28</f>
        <v>1827.2</v>
      </c>
      <c r="H29" s="114">
        <f>H10+H12+H22+H28</f>
        <v>32.31</v>
      </c>
      <c r="I29" s="82"/>
      <c r="J29" s="89"/>
    </row>
    <row r="30" spans="1:10" s="2" customFormat="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89"/>
    </row>
    <row r="31" spans="1:10" x14ac:dyDescent="0.3">
      <c r="A31" s="27"/>
      <c r="B31" s="27"/>
      <c r="C31" s="27"/>
      <c r="D31" s="27"/>
      <c r="E31" s="27"/>
      <c r="F31" s="27"/>
      <c r="G31" s="27"/>
      <c r="H31" s="27"/>
      <c r="I31" s="27"/>
      <c r="J31" s="89"/>
    </row>
  </sheetData>
  <mergeCells count="4">
    <mergeCell ref="A1:A3"/>
    <mergeCell ref="D1:F3"/>
    <mergeCell ref="G1:G3"/>
    <mergeCell ref="H1:H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8"/>
  <sheetViews>
    <sheetView topLeftCell="A17" workbookViewId="0">
      <selection sqref="A1:J1048576"/>
    </sheetView>
  </sheetViews>
  <sheetFormatPr defaultRowHeight="18.75" x14ac:dyDescent="0.3"/>
  <cols>
    <col min="1" max="1" width="7.5703125" style="27" customWidth="1"/>
    <col min="2" max="2" width="41.28515625" style="27" customWidth="1"/>
    <col min="3" max="4" width="11.85546875" style="27" customWidth="1"/>
    <col min="5" max="6" width="11.28515625" style="27" customWidth="1"/>
    <col min="7" max="7" width="11.85546875" style="27" customWidth="1"/>
    <col min="8" max="8" width="13" style="27" customWidth="1"/>
    <col min="9" max="9" width="13.85546875" style="27" customWidth="1"/>
    <col min="10" max="10" width="9.140625" style="5"/>
  </cols>
  <sheetData>
    <row r="1" spans="1:10" ht="19.5" thickBot="1" x14ac:dyDescent="0.35">
      <c r="B1" s="28" t="s">
        <v>22</v>
      </c>
    </row>
    <row r="2" spans="1:10" ht="31.5" customHeight="1" x14ac:dyDescent="0.25">
      <c r="A2" s="70" t="s">
        <v>5</v>
      </c>
      <c r="B2" s="116" t="s">
        <v>32</v>
      </c>
      <c r="C2" s="116" t="s">
        <v>33</v>
      </c>
      <c r="D2" s="72" t="s">
        <v>4</v>
      </c>
      <c r="E2" s="73"/>
      <c r="F2" s="73"/>
      <c r="G2" s="74" t="s">
        <v>26</v>
      </c>
      <c r="H2" s="72" t="s">
        <v>65</v>
      </c>
      <c r="I2" s="116" t="s">
        <v>34</v>
      </c>
    </row>
    <row r="3" spans="1:10" ht="26.25" customHeight="1" x14ac:dyDescent="0.25">
      <c r="A3" s="29"/>
      <c r="B3" s="117"/>
      <c r="C3" s="117"/>
      <c r="D3" s="31"/>
      <c r="E3" s="32"/>
      <c r="F3" s="32"/>
      <c r="G3" s="33"/>
      <c r="H3" s="31"/>
      <c r="I3" s="117"/>
    </row>
    <row r="4" spans="1:10" ht="16.5" hidden="1" customHeight="1" thickBot="1" x14ac:dyDescent="0.3">
      <c r="A4" s="35"/>
      <c r="B4" s="36" t="s">
        <v>1</v>
      </c>
      <c r="C4" s="36" t="s">
        <v>3</v>
      </c>
      <c r="D4" s="37"/>
      <c r="E4" s="38"/>
      <c r="F4" s="38"/>
      <c r="G4" s="118"/>
      <c r="H4" s="36"/>
      <c r="I4" s="117"/>
    </row>
    <row r="5" spans="1:10" ht="19.5" thickBot="1" x14ac:dyDescent="0.3">
      <c r="A5" s="41"/>
      <c r="B5" s="42" t="s">
        <v>30</v>
      </c>
      <c r="C5" s="36" t="s">
        <v>80</v>
      </c>
      <c r="D5" s="36" t="s">
        <v>8</v>
      </c>
      <c r="E5" s="36" t="s">
        <v>9</v>
      </c>
      <c r="F5" s="87" t="s">
        <v>10</v>
      </c>
      <c r="G5" s="36" t="s">
        <v>11</v>
      </c>
      <c r="H5" s="36" t="s">
        <v>12</v>
      </c>
      <c r="I5" s="119"/>
    </row>
    <row r="6" spans="1:10" ht="19.5" thickBot="1" x14ac:dyDescent="0.3">
      <c r="A6" s="41"/>
      <c r="B6" s="36" t="s">
        <v>13</v>
      </c>
      <c r="C6" s="36"/>
      <c r="D6" s="30"/>
      <c r="E6" s="30"/>
      <c r="F6" s="77"/>
      <c r="G6" s="77"/>
      <c r="H6" s="30"/>
      <c r="I6" s="36"/>
    </row>
    <row r="7" spans="1:10" ht="38.25" thickBot="1" x14ac:dyDescent="0.3">
      <c r="A7" s="15" t="s">
        <v>14</v>
      </c>
      <c r="B7" s="16" t="s">
        <v>115</v>
      </c>
      <c r="C7" s="18">
        <v>200</v>
      </c>
      <c r="D7" s="19">
        <v>4.82</v>
      </c>
      <c r="E7" s="19">
        <v>8.7100000000000009</v>
      </c>
      <c r="F7" s="19">
        <v>30.66</v>
      </c>
      <c r="G7" s="19">
        <v>220.35</v>
      </c>
      <c r="H7" s="19">
        <v>0</v>
      </c>
      <c r="I7" s="17" t="s">
        <v>56</v>
      </c>
    </row>
    <row r="8" spans="1:10" ht="36.75" customHeight="1" thickBot="1" x14ac:dyDescent="0.3">
      <c r="A8" s="15" t="s">
        <v>15</v>
      </c>
      <c r="B8" s="20" t="s">
        <v>72</v>
      </c>
      <c r="C8" s="17">
        <v>180</v>
      </c>
      <c r="D8" s="17">
        <v>2.85</v>
      </c>
      <c r="E8" s="18">
        <v>2.41</v>
      </c>
      <c r="F8" s="19">
        <v>14.36</v>
      </c>
      <c r="G8" s="19">
        <v>91</v>
      </c>
      <c r="H8" s="17">
        <v>1.17</v>
      </c>
      <c r="I8" s="17" t="s">
        <v>45</v>
      </c>
    </row>
    <row r="9" spans="1:10" ht="36" customHeight="1" thickBot="1" x14ac:dyDescent="0.3">
      <c r="A9" s="15" t="s">
        <v>16</v>
      </c>
      <c r="B9" s="16" t="s">
        <v>68</v>
      </c>
      <c r="C9" s="17">
        <v>45</v>
      </c>
      <c r="D9" s="17">
        <v>2.4500000000000002</v>
      </c>
      <c r="E9" s="18">
        <v>7.55</v>
      </c>
      <c r="F9" s="19">
        <v>14.62</v>
      </c>
      <c r="G9" s="19">
        <v>136</v>
      </c>
      <c r="H9" s="18">
        <v>0</v>
      </c>
      <c r="I9" s="49" t="s">
        <v>54</v>
      </c>
    </row>
    <row r="10" spans="1:10" ht="19.5" thickBot="1" x14ac:dyDescent="0.3">
      <c r="A10" s="15"/>
      <c r="B10" s="16"/>
      <c r="C10" s="17"/>
      <c r="D10" s="17"/>
      <c r="E10" s="18"/>
      <c r="F10" s="19"/>
      <c r="G10" s="19"/>
      <c r="H10" s="18"/>
      <c r="I10" s="78"/>
    </row>
    <row r="11" spans="1:10" ht="25.5" customHeight="1" thickBot="1" x14ac:dyDescent="0.3">
      <c r="A11" s="51"/>
      <c r="B11" s="52" t="s">
        <v>17</v>
      </c>
      <c r="C11" s="120"/>
      <c r="D11" s="103">
        <f>D7+D8+D9+D10</f>
        <v>10.120000000000001</v>
      </c>
      <c r="E11" s="103">
        <f t="shared" ref="E11:H11" si="0">E7+E8+E9+E10</f>
        <v>18.670000000000002</v>
      </c>
      <c r="F11" s="103">
        <f t="shared" si="0"/>
        <v>59.639999999999993</v>
      </c>
      <c r="G11" s="103">
        <f>G7+G8+G9+G10</f>
        <v>447.35</v>
      </c>
      <c r="H11" s="103">
        <f t="shared" si="0"/>
        <v>1.17</v>
      </c>
      <c r="I11" s="53"/>
    </row>
    <row r="12" spans="1:10" ht="19.5" thickBot="1" x14ac:dyDescent="0.3">
      <c r="A12" s="15"/>
      <c r="B12" s="58" t="s">
        <v>18</v>
      </c>
      <c r="C12" s="18"/>
      <c r="D12" s="19"/>
      <c r="E12" s="92"/>
      <c r="F12" s="92"/>
      <c r="G12" s="92"/>
      <c r="H12" s="92"/>
      <c r="I12" s="17"/>
    </row>
    <row r="13" spans="1:10" ht="19.5" thickBot="1" x14ac:dyDescent="0.3">
      <c r="A13" s="15"/>
      <c r="B13" s="105"/>
      <c r="C13" s="59"/>
      <c r="D13" s="19"/>
      <c r="E13" s="92"/>
      <c r="F13" s="92"/>
      <c r="G13" s="92"/>
      <c r="H13" s="92"/>
      <c r="I13" s="17"/>
    </row>
    <row r="14" spans="1:10" s="9" customFormat="1" ht="33.75" customHeight="1" thickBot="1" x14ac:dyDescent="0.35">
      <c r="A14" s="15" t="s">
        <v>14</v>
      </c>
      <c r="B14" s="16" t="s">
        <v>127</v>
      </c>
      <c r="C14" s="17">
        <v>200</v>
      </c>
      <c r="D14" s="17">
        <v>1</v>
      </c>
      <c r="E14" s="17"/>
      <c r="F14" s="56">
        <v>20.2</v>
      </c>
      <c r="G14" s="57">
        <v>85</v>
      </c>
      <c r="H14" s="17">
        <v>4</v>
      </c>
      <c r="I14" s="17" t="s">
        <v>128</v>
      </c>
      <c r="J14" s="90"/>
    </row>
    <row r="15" spans="1:10" ht="19.5" thickBot="1" x14ac:dyDescent="0.3">
      <c r="A15" s="15"/>
      <c r="B15" s="58" t="s">
        <v>19</v>
      </c>
      <c r="C15" s="18"/>
      <c r="D15" s="19"/>
      <c r="E15" s="92"/>
      <c r="F15" s="92"/>
      <c r="G15" s="92"/>
      <c r="H15" s="92"/>
      <c r="I15" s="17"/>
    </row>
    <row r="16" spans="1:10" ht="36.75" customHeight="1" thickBot="1" x14ac:dyDescent="0.3">
      <c r="A16" s="15" t="s">
        <v>14</v>
      </c>
      <c r="B16" s="16" t="s">
        <v>116</v>
      </c>
      <c r="C16" s="18">
        <v>200</v>
      </c>
      <c r="D16" s="19">
        <v>6.8</v>
      </c>
      <c r="E16" s="19">
        <v>6.8</v>
      </c>
      <c r="F16" s="19">
        <v>11.5</v>
      </c>
      <c r="G16" s="19">
        <v>133.80000000000001</v>
      </c>
      <c r="H16" s="19">
        <v>7.3</v>
      </c>
      <c r="I16" s="17" t="s">
        <v>37</v>
      </c>
    </row>
    <row r="17" spans="1:10" ht="22.5" customHeight="1" thickBot="1" x14ac:dyDescent="0.3">
      <c r="A17" s="15">
        <v>2</v>
      </c>
      <c r="B17" s="16" t="s">
        <v>125</v>
      </c>
      <c r="C17" s="18">
        <v>180</v>
      </c>
      <c r="D17" s="19">
        <v>18</v>
      </c>
      <c r="E17" s="19">
        <v>16.600000000000001</v>
      </c>
      <c r="F17" s="19">
        <v>30.1</v>
      </c>
      <c r="G17" s="19">
        <v>342</v>
      </c>
      <c r="H17" s="19">
        <v>0.5</v>
      </c>
      <c r="I17" s="17" t="s">
        <v>44</v>
      </c>
    </row>
    <row r="18" spans="1:10" s="8" customFormat="1" ht="19.5" thickBot="1" x14ac:dyDescent="0.35">
      <c r="A18" s="91">
        <v>3</v>
      </c>
      <c r="B18" s="60" t="s">
        <v>99</v>
      </c>
      <c r="C18" s="19">
        <v>60</v>
      </c>
      <c r="D18" s="19">
        <v>0.99</v>
      </c>
      <c r="E18" s="19">
        <v>0.18</v>
      </c>
      <c r="F18" s="19">
        <v>3.42</v>
      </c>
      <c r="G18" s="19">
        <v>19.8</v>
      </c>
      <c r="H18" s="19">
        <v>15.75</v>
      </c>
      <c r="I18" s="19" t="s">
        <v>108</v>
      </c>
      <c r="J18" s="27"/>
    </row>
    <row r="19" spans="1:10" ht="37.5" customHeight="1" thickBot="1" x14ac:dyDescent="0.3">
      <c r="A19" s="15">
        <v>4</v>
      </c>
      <c r="B19" s="16" t="s">
        <v>102</v>
      </c>
      <c r="C19" s="17">
        <v>200</v>
      </c>
      <c r="D19" s="17">
        <v>0.16</v>
      </c>
      <c r="E19" s="18">
        <v>0.16</v>
      </c>
      <c r="F19" s="19">
        <v>24</v>
      </c>
      <c r="G19" s="19">
        <v>98</v>
      </c>
      <c r="H19" s="17">
        <v>1.72</v>
      </c>
      <c r="I19" s="17" t="s">
        <v>49</v>
      </c>
    </row>
    <row r="20" spans="1:10" s="1" customFormat="1" ht="38.25" thickBot="1" x14ac:dyDescent="0.3">
      <c r="A20" s="15">
        <v>5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</row>
    <row r="21" spans="1:10" s="6" customFormat="1" ht="19.5" thickBot="1" x14ac:dyDescent="0.35">
      <c r="A21" s="15">
        <v>6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  <c r="J21" s="85"/>
    </row>
    <row r="22" spans="1:10" ht="19.5" thickBot="1" x14ac:dyDescent="0.3">
      <c r="A22" s="51"/>
      <c r="B22" s="52" t="s">
        <v>17</v>
      </c>
      <c r="C22" s="120"/>
      <c r="D22" s="103">
        <f>D16+D17+D19+D20+D18+D21</f>
        <v>29.91</v>
      </c>
      <c r="E22" s="103">
        <f t="shared" ref="E22:H22" si="1">E16+E17+E19+E20+E18+E21</f>
        <v>24.240000000000002</v>
      </c>
      <c r="F22" s="103">
        <f t="shared" si="1"/>
        <v>93.169999999999987</v>
      </c>
      <c r="G22" s="103">
        <f t="shared" si="1"/>
        <v>712.59999999999991</v>
      </c>
      <c r="H22" s="103">
        <f t="shared" si="1"/>
        <v>25.27</v>
      </c>
      <c r="I22" s="53"/>
    </row>
    <row r="23" spans="1:10" ht="19.5" thickBot="1" x14ac:dyDescent="0.3">
      <c r="A23" s="15"/>
      <c r="B23" s="58" t="s">
        <v>148</v>
      </c>
      <c r="C23" s="18"/>
      <c r="D23" s="19"/>
      <c r="E23" s="92"/>
      <c r="F23" s="92"/>
      <c r="G23" s="92"/>
      <c r="H23" s="92"/>
      <c r="I23" s="17"/>
    </row>
    <row r="24" spans="1:10" s="3" customFormat="1" ht="36.75" customHeight="1" thickBot="1" x14ac:dyDescent="0.3">
      <c r="A24" s="15">
        <v>1</v>
      </c>
      <c r="B24" s="16" t="s">
        <v>63</v>
      </c>
      <c r="C24" s="17">
        <v>80</v>
      </c>
      <c r="D24" s="17">
        <v>5.66</v>
      </c>
      <c r="E24" s="18">
        <v>10.51</v>
      </c>
      <c r="F24" s="19">
        <v>44.6</v>
      </c>
      <c r="G24" s="19">
        <v>296</v>
      </c>
      <c r="H24" s="17">
        <v>0</v>
      </c>
      <c r="I24" s="17" t="s">
        <v>48</v>
      </c>
      <c r="J24" s="86"/>
    </row>
    <row r="25" spans="1:10" ht="21" customHeight="1" thickBot="1" x14ac:dyDescent="0.3">
      <c r="A25" s="15">
        <v>2</v>
      </c>
      <c r="B25" s="16" t="s">
        <v>94</v>
      </c>
      <c r="C25" s="17">
        <v>200</v>
      </c>
      <c r="D25" s="17">
        <v>5.8</v>
      </c>
      <c r="E25" s="18">
        <v>5</v>
      </c>
      <c r="F25" s="19">
        <v>8.4</v>
      </c>
      <c r="G25" s="19">
        <v>101.3</v>
      </c>
      <c r="H25" s="17">
        <v>0.6</v>
      </c>
      <c r="I25" s="17" t="s">
        <v>96</v>
      </c>
    </row>
    <row r="26" spans="1:10" s="23" customFormat="1" ht="33.75" customHeight="1" thickBot="1" x14ac:dyDescent="0.35">
      <c r="A26" s="15">
        <v>3</v>
      </c>
      <c r="B26" s="16" t="s">
        <v>141</v>
      </c>
      <c r="C26" s="17">
        <v>200</v>
      </c>
      <c r="D26" s="17">
        <v>0.4</v>
      </c>
      <c r="E26" s="17">
        <v>0.3</v>
      </c>
      <c r="F26" s="56">
        <v>10.3</v>
      </c>
      <c r="G26" s="57">
        <v>196</v>
      </c>
      <c r="H26" s="17">
        <v>5</v>
      </c>
      <c r="I26" s="17" t="s">
        <v>90</v>
      </c>
      <c r="J26" s="90"/>
    </row>
    <row r="27" spans="1:10" ht="19.5" thickBot="1" x14ac:dyDescent="0.3">
      <c r="A27" s="51"/>
      <c r="B27" s="52" t="s">
        <v>17</v>
      </c>
      <c r="C27" s="120"/>
      <c r="D27" s="103">
        <f>D24+D26+D25</f>
        <v>11.86</v>
      </c>
      <c r="E27" s="103">
        <f t="shared" ref="E27:H27" si="2">E24+E26+E25</f>
        <v>15.81</v>
      </c>
      <c r="F27" s="103">
        <f t="shared" si="2"/>
        <v>63.300000000000004</v>
      </c>
      <c r="G27" s="103">
        <f t="shared" si="2"/>
        <v>593.29999999999995</v>
      </c>
      <c r="H27" s="103">
        <f t="shared" si="2"/>
        <v>5.6</v>
      </c>
      <c r="I27" s="58"/>
    </row>
    <row r="28" spans="1:10" ht="27.75" customHeight="1" thickBot="1" x14ac:dyDescent="0.3">
      <c r="A28" s="80"/>
      <c r="B28" s="81" t="s">
        <v>20</v>
      </c>
      <c r="C28" s="121"/>
      <c r="D28" s="113">
        <f>D11+D14+D22+D27</f>
        <v>52.89</v>
      </c>
      <c r="E28" s="113">
        <f>E11+E14+E22+E27</f>
        <v>58.720000000000006</v>
      </c>
      <c r="F28" s="113">
        <f>F11+F14+F22+F27</f>
        <v>236.31</v>
      </c>
      <c r="G28" s="122">
        <f>G11+G14+G22+G27</f>
        <v>1838.2499999999998</v>
      </c>
      <c r="H28" s="113">
        <f>H11+H14+H22+H27</f>
        <v>36.04</v>
      </c>
      <c r="I28" s="82"/>
    </row>
  </sheetData>
  <mergeCells count="7">
    <mergeCell ref="G2:G3"/>
    <mergeCell ref="H2:H3"/>
    <mergeCell ref="I2:I5"/>
    <mergeCell ref="A2:A4"/>
    <mergeCell ref="D2:F4"/>
    <mergeCell ref="B2:B3"/>
    <mergeCell ref="C2:C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8"/>
  <sheetViews>
    <sheetView topLeftCell="A19" workbookViewId="0">
      <selection activeCell="L7" sqref="L7"/>
    </sheetView>
  </sheetViews>
  <sheetFormatPr defaultRowHeight="18.75" x14ac:dyDescent="0.3"/>
  <cols>
    <col min="1" max="1" width="7.5703125" style="85" customWidth="1"/>
    <col min="2" max="2" width="39.28515625" style="85" customWidth="1"/>
    <col min="3" max="4" width="10.5703125" style="85" customWidth="1"/>
    <col min="5" max="5" width="10.7109375" style="85" customWidth="1"/>
    <col min="6" max="6" width="9.7109375" style="85" customWidth="1"/>
    <col min="7" max="8" width="11.85546875" style="85" customWidth="1"/>
    <col min="9" max="9" width="16.140625" style="85" customWidth="1"/>
    <col min="10" max="10" width="9.140625" style="5"/>
  </cols>
  <sheetData>
    <row r="1" spans="1:10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5" t="s">
        <v>26</v>
      </c>
      <c r="H1" s="72" t="s">
        <v>65</v>
      </c>
      <c r="I1" s="71" t="s">
        <v>5</v>
      </c>
    </row>
    <row r="2" spans="1:10" x14ac:dyDescent="0.25">
      <c r="A2" s="29"/>
      <c r="B2" s="30" t="s">
        <v>0</v>
      </c>
      <c r="C2" s="30" t="s">
        <v>3</v>
      </c>
      <c r="D2" s="31"/>
      <c r="E2" s="32"/>
      <c r="F2" s="32"/>
      <c r="G2" s="34"/>
      <c r="H2" s="31"/>
      <c r="I2" s="30" t="s">
        <v>6</v>
      </c>
    </row>
    <row r="3" spans="1:10" ht="19.5" thickBot="1" x14ac:dyDescent="0.3">
      <c r="A3" s="35"/>
      <c r="B3" s="36" t="s">
        <v>1</v>
      </c>
      <c r="C3" s="76"/>
      <c r="D3" s="37"/>
      <c r="E3" s="38"/>
      <c r="F3" s="38"/>
      <c r="G3" s="40"/>
      <c r="H3" s="37"/>
      <c r="I3" s="76"/>
    </row>
    <row r="4" spans="1:10" ht="19.5" thickBot="1" x14ac:dyDescent="0.3">
      <c r="A4" s="41"/>
      <c r="B4" s="42" t="s">
        <v>35</v>
      </c>
      <c r="C4" s="123" t="s">
        <v>80</v>
      </c>
      <c r="D4" s="30" t="s">
        <v>8</v>
      </c>
      <c r="E4" s="30" t="s">
        <v>9</v>
      </c>
      <c r="F4" s="43" t="s">
        <v>10</v>
      </c>
      <c r="G4" s="30" t="s">
        <v>11</v>
      </c>
      <c r="H4" s="30" t="s">
        <v>12</v>
      </c>
      <c r="I4" s="36"/>
    </row>
    <row r="5" spans="1:10" ht="19.5" thickBot="1" x14ac:dyDescent="0.3">
      <c r="A5" s="41"/>
      <c r="B5" s="36" t="s">
        <v>13</v>
      </c>
      <c r="C5" s="44"/>
      <c r="D5" s="46"/>
      <c r="E5" s="46"/>
      <c r="F5" s="46"/>
      <c r="G5" s="46"/>
      <c r="H5" s="46"/>
      <c r="I5" s="36"/>
    </row>
    <row r="6" spans="1:10" ht="36" customHeight="1" thickBot="1" x14ac:dyDescent="0.3">
      <c r="A6" s="15" t="s">
        <v>14</v>
      </c>
      <c r="B6" s="16" t="s">
        <v>117</v>
      </c>
      <c r="C6" s="17">
        <v>200</v>
      </c>
      <c r="D6" s="17">
        <v>7.82</v>
      </c>
      <c r="E6" s="18">
        <v>12.83</v>
      </c>
      <c r="F6" s="47">
        <v>34.270000000000003</v>
      </c>
      <c r="G6" s="19">
        <v>285</v>
      </c>
      <c r="H6" s="17">
        <v>1.17</v>
      </c>
      <c r="I6" s="17" t="s">
        <v>56</v>
      </c>
    </row>
    <row r="7" spans="1:10" ht="23.25" customHeight="1" thickBot="1" x14ac:dyDescent="0.3">
      <c r="A7" s="15" t="s">
        <v>15</v>
      </c>
      <c r="B7" s="16" t="s">
        <v>79</v>
      </c>
      <c r="C7" s="17">
        <v>180</v>
      </c>
      <c r="D7" s="17">
        <v>3.67</v>
      </c>
      <c r="E7" s="18">
        <v>3.19</v>
      </c>
      <c r="F7" s="19">
        <v>15.82</v>
      </c>
      <c r="G7" s="19">
        <v>107</v>
      </c>
      <c r="H7" s="17">
        <v>1.43</v>
      </c>
      <c r="I7" s="48" t="s">
        <v>46</v>
      </c>
    </row>
    <row r="8" spans="1:10" s="2" customFormat="1" ht="19.5" thickBot="1" x14ac:dyDescent="0.3">
      <c r="A8" s="15" t="s">
        <v>16</v>
      </c>
      <c r="B8" s="16" t="s">
        <v>66</v>
      </c>
      <c r="C8" s="17">
        <v>50</v>
      </c>
      <c r="D8" s="17">
        <v>4.7300000000000004</v>
      </c>
      <c r="E8" s="18">
        <v>6.88</v>
      </c>
      <c r="F8" s="19">
        <v>14.59</v>
      </c>
      <c r="G8" s="88">
        <v>139</v>
      </c>
      <c r="H8" s="59">
        <v>7.0000000000000007E-2</v>
      </c>
      <c r="I8" s="49" t="s">
        <v>51</v>
      </c>
      <c r="J8" s="89"/>
    </row>
    <row r="9" spans="1:10" ht="19.5" thickBot="1" x14ac:dyDescent="0.3">
      <c r="A9" s="15"/>
      <c r="B9" s="60"/>
      <c r="C9" s="19"/>
      <c r="D9" s="19"/>
      <c r="E9" s="19"/>
      <c r="F9" s="19"/>
      <c r="G9" s="19"/>
      <c r="H9" s="106"/>
      <c r="I9" s="78"/>
    </row>
    <row r="10" spans="1:10" ht="19.5" thickBot="1" x14ac:dyDescent="0.3">
      <c r="A10" s="51"/>
      <c r="B10" s="52" t="s">
        <v>17</v>
      </c>
      <c r="C10" s="120"/>
      <c r="D10" s="103">
        <f>D6+D7+D8+D9</f>
        <v>16.22</v>
      </c>
      <c r="E10" s="103">
        <f t="shared" ref="E10:H10" si="0">E6+E7+E8+E9</f>
        <v>22.9</v>
      </c>
      <c r="F10" s="103">
        <f t="shared" si="0"/>
        <v>64.680000000000007</v>
      </c>
      <c r="G10" s="103">
        <f t="shared" si="0"/>
        <v>531</v>
      </c>
      <c r="H10" s="103">
        <f t="shared" si="0"/>
        <v>2.6699999999999995</v>
      </c>
      <c r="I10" s="53"/>
    </row>
    <row r="11" spans="1:10" ht="19.5" thickBot="1" x14ac:dyDescent="0.3">
      <c r="A11" s="15"/>
      <c r="B11" s="58" t="s">
        <v>18</v>
      </c>
      <c r="C11" s="18"/>
      <c r="D11" s="19"/>
      <c r="E11" s="19"/>
      <c r="F11" s="19"/>
      <c r="G11" s="19"/>
      <c r="H11" s="19"/>
      <c r="I11" s="17"/>
    </row>
    <row r="12" spans="1:10" s="9" customFormat="1" ht="33.75" customHeight="1" thickBot="1" x14ac:dyDescent="0.35">
      <c r="A12" s="15" t="s">
        <v>14</v>
      </c>
      <c r="B12" s="16" t="s">
        <v>95</v>
      </c>
      <c r="C12" s="17">
        <v>100</v>
      </c>
      <c r="D12" s="17">
        <v>0.5</v>
      </c>
      <c r="E12" s="17">
        <v>0.4</v>
      </c>
      <c r="F12" s="56">
        <v>12.9</v>
      </c>
      <c r="G12" s="57">
        <v>57.5</v>
      </c>
      <c r="H12" s="17">
        <v>6.25</v>
      </c>
      <c r="I12" s="17" t="s">
        <v>90</v>
      </c>
      <c r="J12" s="90"/>
    </row>
    <row r="13" spans="1:10" ht="19.5" thickBot="1" x14ac:dyDescent="0.3">
      <c r="A13" s="15"/>
      <c r="B13" s="58" t="s">
        <v>19</v>
      </c>
      <c r="C13" s="18"/>
      <c r="D13" s="19"/>
      <c r="E13" s="19"/>
      <c r="F13" s="19"/>
      <c r="G13" s="19"/>
      <c r="H13" s="19"/>
      <c r="I13" s="17"/>
    </row>
    <row r="14" spans="1:10" ht="38.25" customHeight="1" thickBot="1" x14ac:dyDescent="0.3">
      <c r="A14" s="15" t="s">
        <v>14</v>
      </c>
      <c r="B14" s="16" t="s">
        <v>86</v>
      </c>
      <c r="C14" s="17">
        <v>200</v>
      </c>
      <c r="D14" s="17">
        <v>12.3</v>
      </c>
      <c r="E14" s="18">
        <v>7.23</v>
      </c>
      <c r="F14" s="19">
        <v>19.2</v>
      </c>
      <c r="G14" s="19">
        <v>169.3</v>
      </c>
      <c r="H14" s="17">
        <v>4.7</v>
      </c>
      <c r="I14" s="17" t="s">
        <v>42</v>
      </c>
    </row>
    <row r="15" spans="1:10" s="8" customFormat="1" ht="19.5" thickBot="1" x14ac:dyDescent="0.35">
      <c r="A15" s="15">
        <v>2</v>
      </c>
      <c r="B15" s="60" t="s">
        <v>77</v>
      </c>
      <c r="C15" s="19">
        <v>50</v>
      </c>
      <c r="D15" s="19">
        <v>0.5</v>
      </c>
      <c r="E15" s="19">
        <v>2.1</v>
      </c>
      <c r="F15" s="19">
        <v>4</v>
      </c>
      <c r="G15" s="19">
        <v>38</v>
      </c>
      <c r="H15" s="19">
        <v>1.2</v>
      </c>
      <c r="I15" s="17" t="s">
        <v>78</v>
      </c>
      <c r="J15" s="27"/>
    </row>
    <row r="16" spans="1:10" s="2" customFormat="1" ht="19.5" thickBot="1" x14ac:dyDescent="0.3">
      <c r="A16" s="15">
        <v>3</v>
      </c>
      <c r="B16" s="60" t="s">
        <v>76</v>
      </c>
      <c r="C16" s="19">
        <v>80</v>
      </c>
      <c r="D16" s="19">
        <v>15.64</v>
      </c>
      <c r="E16" s="19">
        <v>3.89</v>
      </c>
      <c r="F16" s="19">
        <v>13.46</v>
      </c>
      <c r="G16" s="19">
        <v>151</v>
      </c>
      <c r="H16" s="19">
        <v>0.14000000000000001</v>
      </c>
      <c r="I16" s="61" t="s">
        <v>75</v>
      </c>
      <c r="J16" s="89"/>
    </row>
    <row r="17" spans="1:10" s="25" customFormat="1" ht="38.25" customHeight="1" thickBot="1" x14ac:dyDescent="0.3">
      <c r="A17" s="15">
        <v>4</v>
      </c>
      <c r="B17" s="16" t="s">
        <v>118</v>
      </c>
      <c r="C17" s="17">
        <v>155</v>
      </c>
      <c r="D17" s="17">
        <v>6.8</v>
      </c>
      <c r="E17" s="18">
        <v>5.61</v>
      </c>
      <c r="F17" s="19">
        <v>30.31</v>
      </c>
      <c r="G17" s="19">
        <v>234</v>
      </c>
      <c r="H17" s="17">
        <v>0</v>
      </c>
      <c r="I17" s="17" t="s">
        <v>47</v>
      </c>
      <c r="J17" s="5"/>
    </row>
    <row r="18" spans="1:10" ht="30" customHeight="1" thickBot="1" x14ac:dyDescent="0.3">
      <c r="A18" s="15">
        <v>5</v>
      </c>
      <c r="B18" s="92" t="s">
        <v>99</v>
      </c>
      <c r="C18" s="19">
        <v>60</v>
      </c>
      <c r="D18" s="19">
        <v>0.99</v>
      </c>
      <c r="E18" s="19">
        <v>0.18</v>
      </c>
      <c r="F18" s="19">
        <v>3.42</v>
      </c>
      <c r="G18" s="19">
        <v>19.8</v>
      </c>
      <c r="H18" s="19">
        <v>15.75</v>
      </c>
      <c r="I18" s="19" t="s">
        <v>108</v>
      </c>
      <c r="J18" s="19"/>
    </row>
    <row r="19" spans="1:10" ht="37.5" customHeight="1" thickBot="1" x14ac:dyDescent="0.3">
      <c r="A19" s="15">
        <v>6</v>
      </c>
      <c r="B19" s="16" t="s">
        <v>102</v>
      </c>
      <c r="C19" s="17">
        <v>200</v>
      </c>
      <c r="D19" s="17">
        <v>0.16</v>
      </c>
      <c r="E19" s="18">
        <v>0.16</v>
      </c>
      <c r="F19" s="19">
        <v>24</v>
      </c>
      <c r="G19" s="19">
        <v>98</v>
      </c>
      <c r="H19" s="17">
        <v>1.72</v>
      </c>
      <c r="I19" s="17" t="s">
        <v>49</v>
      </c>
    </row>
    <row r="20" spans="1:10" s="1" customFormat="1" ht="38.25" thickBot="1" x14ac:dyDescent="0.3">
      <c r="A20" s="15">
        <v>7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</row>
    <row r="21" spans="1:10" s="6" customFormat="1" ht="19.5" thickBot="1" x14ac:dyDescent="0.35">
      <c r="A21" s="15">
        <v>6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  <c r="J21" s="85"/>
    </row>
    <row r="22" spans="1:10" ht="19.5" thickBot="1" x14ac:dyDescent="0.3">
      <c r="A22" s="124"/>
      <c r="B22" s="52" t="s">
        <v>17</v>
      </c>
      <c r="C22" s="120"/>
      <c r="D22" s="103">
        <f>D14+D21+D16+D15+D17+D18+D19+D20</f>
        <v>40.349999999999994</v>
      </c>
      <c r="E22" s="103">
        <f t="shared" ref="E22:H22" si="1">E14+E21+E16+E15+E17+E18+E19+E20</f>
        <v>19.669999999999998</v>
      </c>
      <c r="F22" s="103">
        <f t="shared" si="1"/>
        <v>118.53999999999999</v>
      </c>
      <c r="G22" s="103">
        <f t="shared" si="1"/>
        <v>829.09999999999991</v>
      </c>
      <c r="H22" s="103">
        <f t="shared" si="1"/>
        <v>23.509999999999998</v>
      </c>
      <c r="I22" s="53"/>
    </row>
    <row r="23" spans="1:10" ht="38.25" thickBot="1" x14ac:dyDescent="0.3">
      <c r="A23" s="15"/>
      <c r="B23" s="58" t="s">
        <v>148</v>
      </c>
      <c r="C23" s="18"/>
      <c r="D23" s="19"/>
      <c r="E23" s="19"/>
      <c r="F23" s="19"/>
      <c r="G23" s="19"/>
      <c r="H23" s="19"/>
      <c r="I23" s="17"/>
    </row>
    <row r="24" spans="1:10" ht="38.25" thickBot="1" x14ac:dyDescent="0.3">
      <c r="A24" s="15" t="s">
        <v>14</v>
      </c>
      <c r="B24" s="16" t="s">
        <v>131</v>
      </c>
      <c r="C24" s="17">
        <v>100</v>
      </c>
      <c r="D24" s="17">
        <v>17.54</v>
      </c>
      <c r="E24" s="18">
        <v>12.05</v>
      </c>
      <c r="F24" s="19">
        <v>17.149999999999999</v>
      </c>
      <c r="G24" s="19">
        <v>247</v>
      </c>
      <c r="H24" s="17">
        <v>0.24</v>
      </c>
      <c r="I24" s="17" t="s">
        <v>133</v>
      </c>
    </row>
    <row r="25" spans="1:10" ht="39" customHeight="1" thickBot="1" x14ac:dyDescent="0.3">
      <c r="A25" s="15" t="s">
        <v>15</v>
      </c>
      <c r="B25" s="16" t="s">
        <v>103</v>
      </c>
      <c r="C25" s="17">
        <v>40</v>
      </c>
      <c r="D25" s="17">
        <v>3.16</v>
      </c>
      <c r="E25" s="18">
        <v>0.4</v>
      </c>
      <c r="F25" s="19">
        <v>19.32</v>
      </c>
      <c r="G25" s="19">
        <v>95</v>
      </c>
      <c r="H25" s="17">
        <v>0</v>
      </c>
      <c r="I25" s="17" t="s">
        <v>73</v>
      </c>
    </row>
    <row r="26" spans="1:10" ht="19.5" thickBot="1" x14ac:dyDescent="0.3">
      <c r="A26" s="15">
        <v>3</v>
      </c>
      <c r="B26" s="16" t="s">
        <v>129</v>
      </c>
      <c r="C26" s="18">
        <v>200</v>
      </c>
      <c r="D26" s="19">
        <v>0.3</v>
      </c>
      <c r="E26" s="19">
        <v>0.12</v>
      </c>
      <c r="F26" s="19">
        <v>22.2</v>
      </c>
      <c r="G26" s="19">
        <v>90.8</v>
      </c>
      <c r="H26" s="17">
        <v>25.8</v>
      </c>
      <c r="I26" s="48" t="s">
        <v>97</v>
      </c>
    </row>
    <row r="27" spans="1:10" ht="19.5" thickBot="1" x14ac:dyDescent="0.3">
      <c r="A27" s="124"/>
      <c r="B27" s="52" t="s">
        <v>17</v>
      </c>
      <c r="C27" s="120"/>
      <c r="D27" s="103">
        <f>SUM(D24:D26)</f>
        <v>21</v>
      </c>
      <c r="E27" s="103">
        <f>SUM(E24:E26)</f>
        <v>12.57</v>
      </c>
      <c r="F27" s="103">
        <f>SUM(F24:F26)</f>
        <v>58.67</v>
      </c>
      <c r="G27" s="103">
        <f>SUM(G24:G26)</f>
        <v>432.8</v>
      </c>
      <c r="H27" s="103">
        <f>SUM(H24:H26)</f>
        <v>26.04</v>
      </c>
      <c r="I27" s="53"/>
    </row>
    <row r="28" spans="1:10" ht="31.5" customHeight="1" thickBot="1" x14ac:dyDescent="0.3">
      <c r="A28" s="125"/>
      <c r="B28" s="81" t="s">
        <v>20</v>
      </c>
      <c r="C28" s="121"/>
      <c r="D28" s="114">
        <f>D10+D12+D22+D27</f>
        <v>78.069999999999993</v>
      </c>
      <c r="E28" s="114">
        <f>E10+E12+E22+E27</f>
        <v>55.54</v>
      </c>
      <c r="F28" s="114">
        <f>F10+F12+F22+F27</f>
        <v>254.79000000000002</v>
      </c>
      <c r="G28" s="126">
        <f>G10+G12+G22+G27</f>
        <v>1850.3999999999999</v>
      </c>
      <c r="H28" s="114">
        <f>H10+H12+H22+H27</f>
        <v>58.47</v>
      </c>
      <c r="I28" s="82"/>
    </row>
  </sheetData>
  <mergeCells count="4">
    <mergeCell ref="H1:H3"/>
    <mergeCell ref="A1:A3"/>
    <mergeCell ref="D1:F3"/>
    <mergeCell ref="G1:G3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3"/>
  <sheetViews>
    <sheetView topLeftCell="A16" workbookViewId="0">
      <selection sqref="A1:K1048576"/>
    </sheetView>
  </sheetViews>
  <sheetFormatPr defaultRowHeight="18.75" x14ac:dyDescent="0.3"/>
  <cols>
    <col min="1" max="1" width="9.140625" style="85"/>
    <col min="2" max="2" width="40.140625" style="85" customWidth="1"/>
    <col min="3" max="4" width="10.85546875" style="85" customWidth="1"/>
    <col min="5" max="6" width="9.28515625" style="85" bestFit="1" customWidth="1"/>
    <col min="7" max="7" width="13.140625" style="85" customWidth="1"/>
    <col min="8" max="8" width="9.28515625" style="85" bestFit="1" customWidth="1"/>
    <col min="9" max="9" width="20.28515625" style="85" customWidth="1"/>
    <col min="10" max="11" width="9.140625" style="5"/>
  </cols>
  <sheetData>
    <row r="1" spans="1:11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5" t="s">
        <v>26</v>
      </c>
      <c r="H1" s="75" t="s">
        <v>65</v>
      </c>
      <c r="I1" s="71" t="s">
        <v>5</v>
      </c>
    </row>
    <row r="2" spans="1:11" ht="31.5" customHeight="1" x14ac:dyDescent="0.25">
      <c r="A2" s="29"/>
      <c r="B2" s="30" t="s">
        <v>0</v>
      </c>
      <c r="C2" s="30" t="s">
        <v>3</v>
      </c>
      <c r="D2" s="31"/>
      <c r="E2" s="32"/>
      <c r="F2" s="32"/>
      <c r="G2" s="34"/>
      <c r="H2" s="34"/>
      <c r="I2" s="30" t="s">
        <v>6</v>
      </c>
    </row>
    <row r="3" spans="1:11" ht="19.5" thickBot="1" x14ac:dyDescent="0.3">
      <c r="A3" s="35"/>
      <c r="B3" s="36" t="s">
        <v>1</v>
      </c>
      <c r="C3" s="76"/>
      <c r="D3" s="127"/>
      <c r="E3" s="128"/>
      <c r="F3" s="128"/>
      <c r="G3" s="129"/>
      <c r="H3" s="129"/>
      <c r="I3" s="76"/>
    </row>
    <row r="4" spans="1:11" ht="19.5" thickBot="1" x14ac:dyDescent="0.3">
      <c r="A4" s="41"/>
      <c r="B4" s="42" t="s">
        <v>36</v>
      </c>
      <c r="C4" s="44" t="s">
        <v>80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36"/>
    </row>
    <row r="5" spans="1:11" ht="19.5" thickBot="1" x14ac:dyDescent="0.3">
      <c r="A5" s="41"/>
      <c r="B5" s="36" t="s">
        <v>13</v>
      </c>
      <c r="C5" s="44"/>
      <c r="D5" s="46"/>
      <c r="E5" s="46"/>
      <c r="F5" s="46"/>
      <c r="G5" s="46"/>
      <c r="H5" s="46"/>
      <c r="I5" s="36"/>
    </row>
    <row r="6" spans="1:11" ht="38.25" thickBot="1" x14ac:dyDescent="0.3">
      <c r="A6" s="15" t="s">
        <v>14</v>
      </c>
      <c r="B6" s="16" t="s">
        <v>119</v>
      </c>
      <c r="C6" s="18">
        <v>200</v>
      </c>
      <c r="D6" s="19">
        <v>4.82</v>
      </c>
      <c r="E6" s="19">
        <v>8.7100000000000009</v>
      </c>
      <c r="F6" s="19">
        <v>30.66</v>
      </c>
      <c r="G6" s="19">
        <v>220.35</v>
      </c>
      <c r="H6" s="19">
        <v>0</v>
      </c>
      <c r="I6" s="17" t="s">
        <v>56</v>
      </c>
    </row>
    <row r="7" spans="1:11" ht="19.5" thickBot="1" x14ac:dyDescent="0.3">
      <c r="A7" s="15">
        <v>2</v>
      </c>
      <c r="B7" s="16" t="s">
        <v>104</v>
      </c>
      <c r="C7" s="18">
        <v>180</v>
      </c>
      <c r="D7" s="19">
        <v>0.06</v>
      </c>
      <c r="E7" s="19">
        <v>0.02</v>
      </c>
      <c r="F7" s="19">
        <v>10</v>
      </c>
      <c r="G7" s="19">
        <v>41</v>
      </c>
      <c r="H7" s="17">
        <v>0.03</v>
      </c>
      <c r="I7" s="48" t="s">
        <v>57</v>
      </c>
    </row>
    <row r="8" spans="1:11" ht="22.5" customHeight="1" thickBot="1" x14ac:dyDescent="0.3">
      <c r="A8" s="15" t="s">
        <v>16</v>
      </c>
      <c r="B8" s="16" t="s">
        <v>67</v>
      </c>
      <c r="C8" s="17">
        <v>55</v>
      </c>
      <c r="D8" s="17">
        <v>2.4900000000000002</v>
      </c>
      <c r="E8" s="18">
        <v>3.93</v>
      </c>
      <c r="F8" s="47">
        <v>27.56</v>
      </c>
      <c r="G8" s="19">
        <v>156</v>
      </c>
      <c r="H8" s="18">
        <v>0.1</v>
      </c>
      <c r="I8" s="49" t="s">
        <v>28</v>
      </c>
    </row>
    <row r="9" spans="1:11" ht="19.5" thickBot="1" x14ac:dyDescent="0.3">
      <c r="A9" s="15"/>
      <c r="B9" s="16"/>
      <c r="C9" s="17"/>
      <c r="D9" s="17"/>
      <c r="E9" s="18"/>
      <c r="F9" s="47"/>
      <c r="G9" s="19"/>
      <c r="H9" s="18"/>
      <c r="I9" s="78"/>
    </row>
    <row r="10" spans="1:11" ht="19.5" thickBot="1" x14ac:dyDescent="0.3">
      <c r="A10" s="124"/>
      <c r="B10" s="52" t="s">
        <v>17</v>
      </c>
      <c r="C10" s="130"/>
      <c r="D10" s="103">
        <f>D6+D7+D8+D9</f>
        <v>7.37</v>
      </c>
      <c r="E10" s="103">
        <f t="shared" ref="E10:H10" si="0">E6+E7+E8+E9</f>
        <v>12.66</v>
      </c>
      <c r="F10" s="103">
        <f t="shared" si="0"/>
        <v>68.22</v>
      </c>
      <c r="G10" s="103">
        <f t="shared" si="0"/>
        <v>417.35</v>
      </c>
      <c r="H10" s="103">
        <f t="shared" si="0"/>
        <v>0.13</v>
      </c>
      <c r="I10" s="53"/>
    </row>
    <row r="11" spans="1:11" ht="19.5" thickBot="1" x14ac:dyDescent="0.3">
      <c r="A11" s="15"/>
      <c r="B11" s="58" t="s">
        <v>18</v>
      </c>
      <c r="C11" s="18"/>
      <c r="D11" s="19"/>
      <c r="E11" s="92"/>
      <c r="F11" s="92"/>
      <c r="G11" s="92"/>
      <c r="H11" s="92"/>
      <c r="I11" s="17"/>
    </row>
    <row r="12" spans="1:11" s="14" customFormat="1" ht="33.75" customHeight="1" thickBot="1" x14ac:dyDescent="0.3">
      <c r="A12" s="15" t="s">
        <v>14</v>
      </c>
      <c r="B12" s="16" t="s">
        <v>127</v>
      </c>
      <c r="C12" s="17">
        <v>200</v>
      </c>
      <c r="D12" s="17">
        <v>1</v>
      </c>
      <c r="E12" s="17"/>
      <c r="F12" s="56">
        <v>20.2</v>
      </c>
      <c r="G12" s="57">
        <v>85</v>
      </c>
      <c r="H12" s="17">
        <v>4</v>
      </c>
      <c r="I12" s="17" t="s">
        <v>128</v>
      </c>
      <c r="J12" s="131"/>
      <c r="K12" s="131"/>
    </row>
    <row r="13" spans="1:11" ht="19.5" thickBot="1" x14ac:dyDescent="0.3">
      <c r="A13" s="15"/>
      <c r="B13" s="58" t="s">
        <v>19</v>
      </c>
      <c r="C13" s="18"/>
      <c r="D13" s="19"/>
      <c r="E13" s="92"/>
      <c r="F13" s="92"/>
      <c r="G13" s="92"/>
      <c r="H13" s="92"/>
      <c r="I13" s="48"/>
    </row>
    <row r="14" spans="1:11" ht="19.5" thickBot="1" x14ac:dyDescent="0.3">
      <c r="A14" s="15">
        <v>1</v>
      </c>
      <c r="B14" s="16" t="s">
        <v>81</v>
      </c>
      <c r="C14" s="18">
        <v>200</v>
      </c>
      <c r="D14" s="19">
        <v>8.23</v>
      </c>
      <c r="E14" s="92">
        <v>10.5</v>
      </c>
      <c r="F14" s="19">
        <v>6</v>
      </c>
      <c r="G14" s="19">
        <v>130</v>
      </c>
      <c r="H14" s="106">
        <v>9.5</v>
      </c>
      <c r="I14" s="49" t="s">
        <v>40</v>
      </c>
    </row>
    <row r="15" spans="1:11" ht="24.75" customHeight="1" thickBot="1" x14ac:dyDescent="0.3">
      <c r="A15" s="15" t="s">
        <v>15</v>
      </c>
      <c r="B15" s="16" t="s">
        <v>58</v>
      </c>
      <c r="C15" s="17">
        <v>80</v>
      </c>
      <c r="D15" s="17">
        <v>16.88</v>
      </c>
      <c r="E15" s="18">
        <v>10.88</v>
      </c>
      <c r="F15" s="19">
        <v>0</v>
      </c>
      <c r="G15" s="19">
        <v>165</v>
      </c>
      <c r="H15" s="17">
        <v>0</v>
      </c>
      <c r="I15" s="17" t="s">
        <v>52</v>
      </c>
    </row>
    <row r="16" spans="1:11" s="2" customFormat="1" ht="19.5" thickBot="1" x14ac:dyDescent="0.3">
      <c r="A16" s="15">
        <v>3</v>
      </c>
      <c r="B16" s="60" t="s">
        <v>77</v>
      </c>
      <c r="C16" s="19">
        <v>50</v>
      </c>
      <c r="D16" s="19">
        <v>0.5</v>
      </c>
      <c r="E16" s="19">
        <v>2.1</v>
      </c>
      <c r="F16" s="19">
        <v>4</v>
      </c>
      <c r="G16" s="19">
        <v>38</v>
      </c>
      <c r="H16" s="19">
        <v>1.2</v>
      </c>
      <c r="I16" s="17" t="s">
        <v>78</v>
      </c>
      <c r="J16" s="89"/>
      <c r="K16" s="89"/>
    </row>
    <row r="17" spans="1:11" s="2" customFormat="1" ht="19.5" thickBot="1" x14ac:dyDescent="0.3">
      <c r="A17" s="15">
        <v>4</v>
      </c>
      <c r="B17" s="60" t="s">
        <v>114</v>
      </c>
      <c r="C17" s="19">
        <v>150</v>
      </c>
      <c r="D17" s="19">
        <v>5.68</v>
      </c>
      <c r="E17" s="19">
        <v>4.3600000000000003</v>
      </c>
      <c r="F17" s="19">
        <v>27.25</v>
      </c>
      <c r="G17" s="19">
        <v>171</v>
      </c>
      <c r="H17" s="19">
        <v>0</v>
      </c>
      <c r="I17" s="17" t="s">
        <v>62</v>
      </c>
      <c r="J17" s="89"/>
      <c r="K17" s="89"/>
    </row>
    <row r="18" spans="1:11" s="2" customFormat="1" ht="19.5" thickBot="1" x14ac:dyDescent="0.3">
      <c r="A18" s="15">
        <v>5</v>
      </c>
      <c r="B18" s="60" t="s">
        <v>99</v>
      </c>
      <c r="C18" s="19">
        <v>60</v>
      </c>
      <c r="D18" s="19">
        <v>0.99</v>
      </c>
      <c r="E18" s="19">
        <v>0.18</v>
      </c>
      <c r="F18" s="19">
        <v>3.42</v>
      </c>
      <c r="G18" s="19">
        <v>19.8</v>
      </c>
      <c r="H18" s="19">
        <v>15.75</v>
      </c>
      <c r="I18" s="19" t="s">
        <v>108</v>
      </c>
      <c r="J18" s="89"/>
      <c r="K18" s="89"/>
    </row>
    <row r="19" spans="1:11" ht="20.25" customHeight="1" thickBot="1" x14ac:dyDescent="0.3">
      <c r="A19" s="15">
        <v>6</v>
      </c>
      <c r="B19" s="16" t="s">
        <v>109</v>
      </c>
      <c r="C19" s="17">
        <v>200</v>
      </c>
      <c r="D19" s="17">
        <v>0.08</v>
      </c>
      <c r="E19" s="18">
        <v>0</v>
      </c>
      <c r="F19" s="19">
        <v>22.26</v>
      </c>
      <c r="G19" s="19">
        <v>90</v>
      </c>
      <c r="H19" s="17">
        <v>7.0000000000000007E-2</v>
      </c>
      <c r="I19" s="17" t="s">
        <v>31</v>
      </c>
    </row>
    <row r="20" spans="1:11" s="1" customFormat="1" ht="38.25" thickBot="1" x14ac:dyDescent="0.3">
      <c r="A20" s="15">
        <v>7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  <c r="K20" s="94"/>
    </row>
    <row r="21" spans="1:11" s="6" customFormat="1" ht="19.5" thickBot="1" x14ac:dyDescent="0.35">
      <c r="A21" s="15">
        <v>8</v>
      </c>
      <c r="B21" s="16" t="s">
        <v>138</v>
      </c>
      <c r="C21" s="17">
        <v>20</v>
      </c>
      <c r="D21" s="17">
        <v>0.16</v>
      </c>
      <c r="E21" s="18">
        <v>0.2</v>
      </c>
      <c r="F21" s="19">
        <v>9</v>
      </c>
      <c r="G21" s="19">
        <v>48</v>
      </c>
      <c r="H21" s="17">
        <v>0</v>
      </c>
      <c r="I21" s="17" t="s">
        <v>139</v>
      </c>
      <c r="J21" s="85"/>
      <c r="K21" s="85"/>
    </row>
    <row r="22" spans="1:11" ht="19.5" thickBot="1" x14ac:dyDescent="0.3">
      <c r="A22" s="124"/>
      <c r="B22" s="52" t="s">
        <v>17</v>
      </c>
      <c r="C22" s="130"/>
      <c r="D22" s="103">
        <f>D14+D21+D15+D16+D18+D17+D19+D20</f>
        <v>35.679999999999993</v>
      </c>
      <c r="E22" s="103">
        <f t="shared" ref="E22:H22" si="1">E14+E21+E15+E16+E18+E17+E19+E20</f>
        <v>28.619999999999997</v>
      </c>
      <c r="F22" s="103">
        <f t="shared" si="1"/>
        <v>91.25</v>
      </c>
      <c r="G22" s="103">
        <f t="shared" si="1"/>
        <v>756.8</v>
      </c>
      <c r="H22" s="103">
        <f t="shared" si="1"/>
        <v>26.52</v>
      </c>
      <c r="I22" s="53"/>
    </row>
    <row r="23" spans="1:11" ht="19.5" thickBot="1" x14ac:dyDescent="0.3">
      <c r="A23" s="15"/>
      <c r="B23" s="58" t="s">
        <v>148</v>
      </c>
      <c r="C23" s="18"/>
      <c r="D23" s="19"/>
      <c r="E23" s="92"/>
      <c r="F23" s="92"/>
      <c r="G23" s="92"/>
      <c r="H23" s="92"/>
      <c r="I23" s="17"/>
    </row>
    <row r="24" spans="1:11" ht="19.5" thickBot="1" x14ac:dyDescent="0.3">
      <c r="A24" s="15" t="s">
        <v>14</v>
      </c>
      <c r="B24" s="16" t="s">
        <v>25</v>
      </c>
      <c r="C24" s="18">
        <v>40</v>
      </c>
      <c r="D24" s="19">
        <v>5.8</v>
      </c>
      <c r="E24" s="19">
        <v>4.5999999999999996</v>
      </c>
      <c r="F24" s="19">
        <v>0.28000000000000003</v>
      </c>
      <c r="G24" s="19">
        <v>63</v>
      </c>
      <c r="H24" s="17">
        <v>0.18</v>
      </c>
      <c r="I24" s="17" t="s">
        <v>59</v>
      </c>
    </row>
    <row r="25" spans="1:11" ht="19.5" thickBot="1" x14ac:dyDescent="0.3">
      <c r="A25" s="15" t="s">
        <v>15</v>
      </c>
      <c r="B25" s="16" t="s">
        <v>68</v>
      </c>
      <c r="C25" s="17">
        <v>45</v>
      </c>
      <c r="D25" s="17">
        <v>2.4500000000000002</v>
      </c>
      <c r="E25" s="18">
        <v>7.55</v>
      </c>
      <c r="F25" s="19">
        <v>14.62</v>
      </c>
      <c r="G25" s="19">
        <v>136</v>
      </c>
      <c r="H25" s="18">
        <v>0</v>
      </c>
      <c r="I25" s="49" t="s">
        <v>54</v>
      </c>
    </row>
    <row r="26" spans="1:11" ht="19.5" thickBot="1" x14ac:dyDescent="0.35">
      <c r="A26" s="15">
        <v>3</v>
      </c>
      <c r="B26" s="16" t="s">
        <v>92</v>
      </c>
      <c r="C26" s="17">
        <v>200</v>
      </c>
      <c r="D26" s="17">
        <v>0.68</v>
      </c>
      <c r="E26" s="17">
        <v>28</v>
      </c>
      <c r="F26" s="56">
        <v>19</v>
      </c>
      <c r="G26" s="57">
        <v>81.33</v>
      </c>
      <c r="H26" s="17">
        <v>100</v>
      </c>
      <c r="I26" s="17" t="s">
        <v>93</v>
      </c>
      <c r="J26" s="132"/>
      <c r="K26" s="85"/>
    </row>
    <row r="27" spans="1:11" ht="37.5" customHeight="1" thickBot="1" x14ac:dyDescent="0.3">
      <c r="A27" s="15">
        <v>4</v>
      </c>
      <c r="B27" s="16" t="s">
        <v>142</v>
      </c>
      <c r="C27" s="18">
        <v>60</v>
      </c>
      <c r="D27" s="19"/>
      <c r="E27" s="19"/>
      <c r="F27" s="19"/>
      <c r="G27" s="19">
        <v>270</v>
      </c>
      <c r="H27" s="17"/>
      <c r="I27" s="48"/>
    </row>
    <row r="28" spans="1:11" ht="19.5" thickBot="1" x14ac:dyDescent="0.3">
      <c r="A28" s="15"/>
      <c r="B28" s="16"/>
      <c r="C28" s="18"/>
      <c r="D28" s="19"/>
      <c r="E28" s="19"/>
      <c r="F28" s="19"/>
      <c r="G28" s="19"/>
      <c r="H28" s="92"/>
      <c r="I28" s="16"/>
    </row>
    <row r="29" spans="1:11" ht="19.5" thickBot="1" x14ac:dyDescent="0.3">
      <c r="A29" s="51"/>
      <c r="B29" s="52" t="s">
        <v>17</v>
      </c>
      <c r="C29" s="120"/>
      <c r="D29" s="103">
        <f>D24+D25+D26</f>
        <v>8.93</v>
      </c>
      <c r="E29" s="103">
        <f t="shared" ref="E29:H29" si="2">E24+E25+E26</f>
        <v>40.15</v>
      </c>
      <c r="F29" s="103">
        <f t="shared" si="2"/>
        <v>33.9</v>
      </c>
      <c r="G29" s="103">
        <f>G24+G25+G26+G27</f>
        <v>550.32999999999993</v>
      </c>
      <c r="H29" s="103">
        <f t="shared" si="2"/>
        <v>100.18</v>
      </c>
      <c r="I29" s="53"/>
    </row>
    <row r="30" spans="1:11" ht="31.5" customHeight="1" thickBot="1" x14ac:dyDescent="0.3">
      <c r="A30" s="133"/>
      <c r="B30" s="81" t="s">
        <v>20</v>
      </c>
      <c r="C30" s="121"/>
      <c r="D30" s="113">
        <f>D10+D12+D22+D29</f>
        <v>52.98</v>
      </c>
      <c r="E30" s="113">
        <f>E10+E12+E22+E29</f>
        <v>81.430000000000007</v>
      </c>
      <c r="F30" s="113">
        <f>F10+F12+F22+F29</f>
        <v>213.57000000000002</v>
      </c>
      <c r="G30" s="126">
        <f>G10+G12+G22+G29</f>
        <v>1809.48</v>
      </c>
      <c r="H30" s="113">
        <f>H10+H12+H22+H29</f>
        <v>130.83000000000001</v>
      </c>
      <c r="I30" s="82"/>
    </row>
    <row r="31" spans="1:11" x14ac:dyDescent="0.3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3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3">
      <c r="A33" s="27"/>
      <c r="B33" s="27"/>
      <c r="C33" s="27"/>
      <c r="D33" s="27"/>
      <c r="E33" s="27"/>
      <c r="F33" s="27"/>
      <c r="G33" s="27"/>
      <c r="H33" s="27"/>
      <c r="I33" s="27"/>
    </row>
  </sheetData>
  <mergeCells count="4">
    <mergeCell ref="A1:A3"/>
    <mergeCell ref="D1:F3"/>
    <mergeCell ref="G1:G3"/>
    <mergeCell ref="H1:H3"/>
  </mergeCells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9"/>
  <sheetViews>
    <sheetView topLeftCell="A19" workbookViewId="0">
      <selection sqref="A1:J1048576"/>
    </sheetView>
  </sheetViews>
  <sheetFormatPr defaultRowHeight="18.75" x14ac:dyDescent="0.3"/>
  <cols>
    <col min="1" max="1" width="9.140625" style="85"/>
    <col min="2" max="2" width="38.28515625" style="85" customWidth="1"/>
    <col min="3" max="3" width="10.85546875" style="85" customWidth="1"/>
    <col min="4" max="6" width="9.140625" style="85"/>
    <col min="7" max="7" width="12.5703125" style="85" customWidth="1"/>
    <col min="8" max="8" width="11.42578125" style="85" customWidth="1"/>
    <col min="9" max="9" width="18.85546875" style="85" customWidth="1"/>
    <col min="10" max="10" width="9.140625" style="5"/>
  </cols>
  <sheetData>
    <row r="1" spans="1:10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4" t="s">
        <v>26</v>
      </c>
      <c r="H1" s="72" t="s">
        <v>65</v>
      </c>
      <c r="I1" s="71" t="s">
        <v>5</v>
      </c>
    </row>
    <row r="2" spans="1:10" x14ac:dyDescent="0.25">
      <c r="A2" s="29"/>
      <c r="B2" s="30" t="s">
        <v>0</v>
      </c>
      <c r="C2" s="30" t="s">
        <v>3</v>
      </c>
      <c r="D2" s="31"/>
      <c r="E2" s="32"/>
      <c r="F2" s="32"/>
      <c r="G2" s="33"/>
      <c r="H2" s="31"/>
      <c r="I2" s="30" t="s">
        <v>6</v>
      </c>
    </row>
    <row r="3" spans="1:10" ht="19.5" thickBot="1" x14ac:dyDescent="0.3">
      <c r="A3" s="35"/>
      <c r="B3" s="36" t="s">
        <v>1</v>
      </c>
      <c r="C3" s="100"/>
      <c r="D3" s="31"/>
      <c r="E3" s="32"/>
      <c r="F3" s="32"/>
      <c r="G3" s="33"/>
      <c r="H3" s="31"/>
      <c r="I3" s="100"/>
    </row>
    <row r="4" spans="1:10" ht="26.25" customHeight="1" thickBot="1" x14ac:dyDescent="0.3">
      <c r="A4" s="41"/>
      <c r="B4" s="101" t="s">
        <v>38</v>
      </c>
      <c r="C4" s="46" t="s">
        <v>80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/>
    </row>
    <row r="5" spans="1:10" ht="19.5" thickBot="1" x14ac:dyDescent="0.3">
      <c r="A5" s="41"/>
      <c r="B5" s="44" t="s">
        <v>13</v>
      </c>
      <c r="C5" s="46"/>
      <c r="D5" s="46"/>
      <c r="E5" s="46"/>
      <c r="F5" s="46"/>
      <c r="G5" s="46"/>
      <c r="H5" s="46"/>
      <c r="I5" s="46"/>
    </row>
    <row r="6" spans="1:10" s="3" customFormat="1" ht="38.25" thickBot="1" x14ac:dyDescent="0.3">
      <c r="A6" s="15" t="s">
        <v>14</v>
      </c>
      <c r="B6" s="16" t="s">
        <v>120</v>
      </c>
      <c r="C6" s="17">
        <v>200</v>
      </c>
      <c r="D6" s="17">
        <v>5.75</v>
      </c>
      <c r="E6" s="18">
        <v>5.21</v>
      </c>
      <c r="F6" s="19">
        <v>18.8</v>
      </c>
      <c r="G6" s="19">
        <v>145.19999999999999</v>
      </c>
      <c r="H6" s="17">
        <v>0.94</v>
      </c>
      <c r="I6" s="17" t="s">
        <v>60</v>
      </c>
      <c r="J6" s="86"/>
    </row>
    <row r="7" spans="1:10" ht="23.25" customHeight="1" thickBot="1" x14ac:dyDescent="0.3">
      <c r="A7" s="15" t="s">
        <v>15</v>
      </c>
      <c r="B7" s="16" t="s">
        <v>79</v>
      </c>
      <c r="C7" s="17">
        <v>180</v>
      </c>
      <c r="D7" s="17">
        <v>3.67</v>
      </c>
      <c r="E7" s="18">
        <v>3.19</v>
      </c>
      <c r="F7" s="19">
        <v>15.82</v>
      </c>
      <c r="G7" s="19">
        <v>107</v>
      </c>
      <c r="H7" s="17">
        <v>1.43</v>
      </c>
      <c r="I7" s="48" t="s">
        <v>46</v>
      </c>
    </row>
    <row r="8" spans="1:10" ht="36" customHeight="1" thickBot="1" x14ac:dyDescent="0.3">
      <c r="A8" s="15" t="s">
        <v>16</v>
      </c>
      <c r="B8" s="16" t="s">
        <v>68</v>
      </c>
      <c r="C8" s="17">
        <v>45</v>
      </c>
      <c r="D8" s="17">
        <v>2.4500000000000002</v>
      </c>
      <c r="E8" s="18">
        <v>7.55</v>
      </c>
      <c r="F8" s="19">
        <v>14.62</v>
      </c>
      <c r="G8" s="19">
        <v>136</v>
      </c>
      <c r="H8" s="18">
        <v>0</v>
      </c>
      <c r="I8" s="49" t="s">
        <v>54</v>
      </c>
    </row>
    <row r="9" spans="1:10" ht="19.5" thickBot="1" x14ac:dyDescent="0.3">
      <c r="A9" s="15"/>
      <c r="B9" s="60"/>
      <c r="C9" s="19"/>
      <c r="D9" s="19"/>
      <c r="E9" s="19"/>
      <c r="F9" s="19"/>
      <c r="G9" s="19"/>
      <c r="H9" s="106"/>
      <c r="I9" s="78"/>
    </row>
    <row r="10" spans="1:10" ht="22.5" customHeight="1" thickBot="1" x14ac:dyDescent="0.3">
      <c r="A10" s="51"/>
      <c r="B10" s="102" t="s">
        <v>17</v>
      </c>
      <c r="C10" s="134"/>
      <c r="D10" s="103">
        <f>D6+D7+D8+D9</f>
        <v>11.870000000000001</v>
      </c>
      <c r="E10" s="103">
        <f t="shared" ref="E10:H10" si="0">E6+E7+E8+E9</f>
        <v>15.95</v>
      </c>
      <c r="F10" s="103">
        <f t="shared" si="0"/>
        <v>49.24</v>
      </c>
      <c r="G10" s="103">
        <f t="shared" si="0"/>
        <v>388.2</v>
      </c>
      <c r="H10" s="103">
        <f t="shared" si="0"/>
        <v>2.37</v>
      </c>
      <c r="I10" s="135"/>
    </row>
    <row r="11" spans="1:10" ht="19.5" thickBot="1" x14ac:dyDescent="0.3">
      <c r="A11" s="15"/>
      <c r="B11" s="105" t="s">
        <v>18</v>
      </c>
      <c r="C11" s="19"/>
      <c r="D11" s="19"/>
      <c r="E11" s="19"/>
      <c r="F11" s="19"/>
      <c r="G11" s="19"/>
      <c r="H11" s="19"/>
      <c r="I11" s="19"/>
    </row>
    <row r="12" spans="1:10" s="9" customFormat="1" ht="33.75" customHeight="1" thickBot="1" x14ac:dyDescent="0.35">
      <c r="A12" s="15" t="s">
        <v>14</v>
      </c>
      <c r="B12" s="16" t="s">
        <v>95</v>
      </c>
      <c r="C12" s="17">
        <v>100</v>
      </c>
      <c r="D12" s="17">
        <v>0.5</v>
      </c>
      <c r="E12" s="17">
        <v>0.4</v>
      </c>
      <c r="F12" s="56">
        <v>12.9</v>
      </c>
      <c r="G12" s="57">
        <v>57.5</v>
      </c>
      <c r="H12" s="17">
        <v>6.25</v>
      </c>
      <c r="I12" s="17" t="s">
        <v>90</v>
      </c>
      <c r="J12" s="90"/>
    </row>
    <row r="13" spans="1:10" ht="19.5" thickBot="1" x14ac:dyDescent="0.3">
      <c r="A13" s="15"/>
      <c r="B13" s="105" t="s">
        <v>19</v>
      </c>
      <c r="C13" s="19"/>
      <c r="D13" s="19"/>
      <c r="E13" s="19"/>
      <c r="F13" s="19"/>
      <c r="G13" s="19"/>
      <c r="H13" s="19"/>
      <c r="I13" s="19"/>
    </row>
    <row r="14" spans="1:10" ht="45" customHeight="1" thickBot="1" x14ac:dyDescent="0.3">
      <c r="A14" s="15" t="s">
        <v>14</v>
      </c>
      <c r="B14" s="60" t="s">
        <v>88</v>
      </c>
      <c r="C14" s="19">
        <v>200</v>
      </c>
      <c r="D14" s="19">
        <v>8.3000000000000007</v>
      </c>
      <c r="E14" s="19">
        <v>6.3</v>
      </c>
      <c r="F14" s="19">
        <v>13.3</v>
      </c>
      <c r="G14" s="19">
        <v>143</v>
      </c>
      <c r="H14" s="19">
        <v>6.6</v>
      </c>
      <c r="I14" s="19" t="s">
        <v>64</v>
      </c>
    </row>
    <row r="15" spans="1:10" s="2" customFormat="1" ht="19.5" thickBot="1" x14ac:dyDescent="0.3">
      <c r="A15" s="15">
        <v>2</v>
      </c>
      <c r="B15" s="60" t="s">
        <v>99</v>
      </c>
      <c r="C15" s="19">
        <v>60</v>
      </c>
      <c r="D15" s="19">
        <v>0.99</v>
      </c>
      <c r="E15" s="19">
        <v>0.18</v>
      </c>
      <c r="F15" s="19">
        <v>3.42</v>
      </c>
      <c r="G15" s="19">
        <v>19.8</v>
      </c>
      <c r="H15" s="19">
        <v>15.75</v>
      </c>
      <c r="I15" s="19" t="s">
        <v>108</v>
      </c>
      <c r="J15" s="89"/>
    </row>
    <row r="16" spans="1:10" ht="32.25" customHeight="1" thickBot="1" x14ac:dyDescent="0.3">
      <c r="A16" s="15">
        <v>3</v>
      </c>
      <c r="B16" s="16" t="s">
        <v>121</v>
      </c>
      <c r="C16" s="109">
        <v>70</v>
      </c>
      <c r="D16" s="109">
        <v>9.32</v>
      </c>
      <c r="E16" s="109">
        <v>7.07</v>
      </c>
      <c r="F16" s="109">
        <v>9.64</v>
      </c>
      <c r="G16" s="109">
        <v>170</v>
      </c>
      <c r="H16" s="109">
        <v>0.09</v>
      </c>
      <c r="I16" s="110" t="s">
        <v>89</v>
      </c>
    </row>
    <row r="17" spans="1:10" s="8" customFormat="1" ht="19.5" thickBot="1" x14ac:dyDescent="0.35">
      <c r="A17" s="15">
        <v>4</v>
      </c>
      <c r="B17" s="60" t="s">
        <v>77</v>
      </c>
      <c r="C17" s="19">
        <v>50</v>
      </c>
      <c r="D17" s="19">
        <v>0.5</v>
      </c>
      <c r="E17" s="19">
        <v>2.1</v>
      </c>
      <c r="F17" s="19">
        <v>4</v>
      </c>
      <c r="G17" s="19">
        <v>38</v>
      </c>
      <c r="H17" s="19">
        <v>1.2</v>
      </c>
      <c r="I17" s="17" t="s">
        <v>78</v>
      </c>
      <c r="J17" s="27"/>
    </row>
    <row r="18" spans="1:10" s="25" customFormat="1" ht="43.5" customHeight="1" thickBot="1" x14ac:dyDescent="0.3">
      <c r="A18" s="15">
        <v>5</v>
      </c>
      <c r="B18" s="16" t="s">
        <v>122</v>
      </c>
      <c r="C18" s="17">
        <v>155</v>
      </c>
      <c r="D18" s="17">
        <v>6.8</v>
      </c>
      <c r="E18" s="18">
        <v>5.61</v>
      </c>
      <c r="F18" s="19">
        <v>30.31</v>
      </c>
      <c r="G18" s="19">
        <v>234</v>
      </c>
      <c r="H18" s="17">
        <v>0</v>
      </c>
      <c r="I18" s="17" t="s">
        <v>47</v>
      </c>
      <c r="J18" s="5"/>
    </row>
    <row r="19" spans="1:10" ht="37.5" customHeight="1" thickBot="1" x14ac:dyDescent="0.3">
      <c r="A19" s="15">
        <v>6</v>
      </c>
      <c r="B19" s="16" t="s">
        <v>102</v>
      </c>
      <c r="C19" s="17">
        <v>200</v>
      </c>
      <c r="D19" s="17">
        <v>0.16</v>
      </c>
      <c r="E19" s="18">
        <v>0.16</v>
      </c>
      <c r="F19" s="19">
        <v>24</v>
      </c>
      <c r="G19" s="19">
        <v>98</v>
      </c>
      <c r="H19" s="17">
        <v>1.72</v>
      </c>
      <c r="I19" s="17" t="s">
        <v>49</v>
      </c>
    </row>
    <row r="20" spans="1:10" s="1" customFormat="1" ht="38.25" thickBot="1" x14ac:dyDescent="0.3">
      <c r="A20" s="15">
        <v>7</v>
      </c>
      <c r="B20" s="16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  <c r="J20" s="94"/>
    </row>
    <row r="21" spans="1:10" s="6" customFormat="1" ht="19.5" thickBot="1" x14ac:dyDescent="0.35">
      <c r="A21" s="15">
        <v>8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  <c r="J21" s="85"/>
    </row>
    <row r="22" spans="1:10" ht="19.5" thickBot="1" x14ac:dyDescent="0.3">
      <c r="A22" s="51"/>
      <c r="B22" s="102" t="s">
        <v>17</v>
      </c>
      <c r="C22" s="103"/>
      <c r="D22" s="103">
        <f>D14+D17+D15+D16+D18+D19+D20+D21</f>
        <v>30.03</v>
      </c>
      <c r="E22" s="103">
        <f t="shared" ref="E22:H22" si="1">E14+E17+E15+E16+E18+E19+E20+E21</f>
        <v>21.92</v>
      </c>
      <c r="F22" s="103">
        <f t="shared" si="1"/>
        <v>108.82000000000001</v>
      </c>
      <c r="G22" s="103">
        <f t="shared" si="1"/>
        <v>821.8</v>
      </c>
      <c r="H22" s="103">
        <f t="shared" si="1"/>
        <v>25.36</v>
      </c>
      <c r="I22" s="103"/>
    </row>
    <row r="23" spans="1:10" ht="38.25" thickBot="1" x14ac:dyDescent="0.3">
      <c r="A23" s="15"/>
      <c r="B23" s="105" t="s">
        <v>148</v>
      </c>
      <c r="C23" s="19"/>
      <c r="D23" s="19"/>
      <c r="E23" s="19"/>
      <c r="F23" s="19"/>
      <c r="G23" s="19"/>
      <c r="H23" s="19"/>
      <c r="I23" s="19"/>
    </row>
    <row r="24" spans="1:10" s="3" customFormat="1" ht="19.5" thickBot="1" x14ac:dyDescent="0.3">
      <c r="A24" s="15">
        <v>1</v>
      </c>
      <c r="B24" s="16" t="s">
        <v>135</v>
      </c>
      <c r="C24" s="17">
        <v>80</v>
      </c>
      <c r="D24" s="136">
        <v>9.6</v>
      </c>
      <c r="E24" s="18">
        <v>12.2</v>
      </c>
      <c r="F24" s="19">
        <v>8.1</v>
      </c>
      <c r="G24" s="19">
        <v>179.9</v>
      </c>
      <c r="H24" s="17">
        <v>0.6</v>
      </c>
      <c r="I24" s="17" t="s">
        <v>136</v>
      </c>
      <c r="J24" s="86"/>
    </row>
    <row r="25" spans="1:10" ht="36" customHeight="1" thickBot="1" x14ac:dyDescent="0.3">
      <c r="A25" s="15">
        <v>2</v>
      </c>
      <c r="B25" s="16" t="s">
        <v>103</v>
      </c>
      <c r="C25" s="17">
        <v>40</v>
      </c>
      <c r="D25" s="17">
        <v>3.16</v>
      </c>
      <c r="E25" s="18">
        <v>0.4</v>
      </c>
      <c r="F25" s="19">
        <v>19.32</v>
      </c>
      <c r="G25" s="19">
        <v>95</v>
      </c>
      <c r="H25" s="17">
        <v>0</v>
      </c>
      <c r="I25" s="17" t="s">
        <v>73</v>
      </c>
    </row>
    <row r="26" spans="1:10" s="1" customFormat="1" ht="19.5" thickBot="1" x14ac:dyDescent="0.3">
      <c r="A26" s="15">
        <v>3</v>
      </c>
      <c r="B26" s="16" t="s">
        <v>94</v>
      </c>
      <c r="C26" s="17">
        <v>200</v>
      </c>
      <c r="D26" s="17">
        <v>5.8</v>
      </c>
      <c r="E26" s="18">
        <v>5</v>
      </c>
      <c r="F26" s="19">
        <v>8.4</v>
      </c>
      <c r="G26" s="19">
        <v>101.3</v>
      </c>
      <c r="H26" s="17">
        <v>0.6</v>
      </c>
      <c r="I26" s="17" t="s">
        <v>96</v>
      </c>
      <c r="J26" s="94"/>
    </row>
    <row r="27" spans="1:10" s="23" customFormat="1" ht="33.75" customHeight="1" thickBot="1" x14ac:dyDescent="0.35">
      <c r="A27" s="15">
        <v>4</v>
      </c>
      <c r="B27" s="16" t="s">
        <v>141</v>
      </c>
      <c r="C27" s="17">
        <v>200</v>
      </c>
      <c r="D27" s="17">
        <v>0.4</v>
      </c>
      <c r="E27" s="17">
        <v>0.3</v>
      </c>
      <c r="F27" s="56">
        <v>10.3</v>
      </c>
      <c r="G27" s="57">
        <v>196</v>
      </c>
      <c r="H27" s="17">
        <v>5</v>
      </c>
      <c r="I27" s="17" t="s">
        <v>90</v>
      </c>
      <c r="J27" s="90"/>
    </row>
    <row r="28" spans="1:10" ht="19.5" thickBot="1" x14ac:dyDescent="0.3">
      <c r="A28" s="51"/>
      <c r="B28" s="102" t="s">
        <v>17</v>
      </c>
      <c r="C28" s="103"/>
      <c r="D28" s="103">
        <f>D24+D25+D26</f>
        <v>18.559999999999999</v>
      </c>
      <c r="E28" s="103">
        <f t="shared" ref="E28:H28" si="2">E24+E25+E26</f>
        <v>17.600000000000001</v>
      </c>
      <c r="F28" s="103">
        <f t="shared" si="2"/>
        <v>35.82</v>
      </c>
      <c r="G28" s="103">
        <f>G24+G27+G25+G26</f>
        <v>572.19999999999993</v>
      </c>
      <c r="H28" s="103">
        <f t="shared" si="2"/>
        <v>1.2</v>
      </c>
      <c r="I28" s="103"/>
    </row>
    <row r="29" spans="1:10" ht="30.75" customHeight="1" thickBot="1" x14ac:dyDescent="0.3">
      <c r="A29" s="80"/>
      <c r="B29" s="81" t="s">
        <v>20</v>
      </c>
      <c r="C29" s="82"/>
      <c r="D29" s="83">
        <f>D10+D12+D22+D28</f>
        <v>60.960000000000008</v>
      </c>
      <c r="E29" s="83">
        <f t="shared" ref="E29:H29" si="3">E10+E12+E22+E28</f>
        <v>55.87</v>
      </c>
      <c r="F29" s="83">
        <f t="shared" si="3"/>
        <v>206.78</v>
      </c>
      <c r="G29" s="84">
        <f>G10+G12+G22+G28</f>
        <v>1839.6999999999998</v>
      </c>
      <c r="H29" s="83">
        <f t="shared" si="3"/>
        <v>35.180000000000007</v>
      </c>
      <c r="I29" s="82"/>
    </row>
  </sheetData>
  <mergeCells count="4">
    <mergeCell ref="A1:A3"/>
    <mergeCell ref="D1:F3"/>
    <mergeCell ref="G1:G3"/>
    <mergeCell ref="H1:H3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1"/>
  <sheetViews>
    <sheetView topLeftCell="A19" workbookViewId="0">
      <selection sqref="A1:I1048576"/>
    </sheetView>
  </sheetViews>
  <sheetFormatPr defaultRowHeight="18.75" x14ac:dyDescent="0.3"/>
  <cols>
    <col min="1" max="1" width="9.140625" style="85"/>
    <col min="2" max="2" width="38.42578125" style="85" customWidth="1"/>
    <col min="3" max="3" width="11.140625" style="85" customWidth="1"/>
    <col min="4" max="6" width="9.140625" style="85"/>
    <col min="7" max="7" width="12.42578125" style="85" customWidth="1"/>
    <col min="8" max="8" width="13.85546875" style="85" customWidth="1"/>
    <col min="9" max="9" width="21.140625" style="85" customWidth="1"/>
  </cols>
  <sheetData>
    <row r="1" spans="1:11" ht="31.5" customHeight="1" x14ac:dyDescent="0.25">
      <c r="A1" s="70" t="s">
        <v>5</v>
      </c>
      <c r="B1" s="71" t="s">
        <v>22</v>
      </c>
      <c r="C1" s="71" t="s">
        <v>2</v>
      </c>
      <c r="D1" s="72" t="s">
        <v>4</v>
      </c>
      <c r="E1" s="73"/>
      <c r="F1" s="73"/>
      <c r="G1" s="75" t="s">
        <v>26</v>
      </c>
      <c r="H1" s="72" t="s">
        <v>65</v>
      </c>
      <c r="I1" s="71" t="s">
        <v>5</v>
      </c>
      <c r="J1" s="2"/>
    </row>
    <row r="2" spans="1:11" x14ac:dyDescent="0.25">
      <c r="A2" s="29"/>
      <c r="B2" s="30" t="s">
        <v>0</v>
      </c>
      <c r="C2" s="30" t="s">
        <v>3</v>
      </c>
      <c r="D2" s="31"/>
      <c r="E2" s="32"/>
      <c r="F2" s="32"/>
      <c r="G2" s="34"/>
      <c r="H2" s="31"/>
      <c r="I2" s="30" t="s">
        <v>6</v>
      </c>
      <c r="J2" s="2"/>
    </row>
    <row r="3" spans="1:11" ht="19.5" thickBot="1" x14ac:dyDescent="0.3">
      <c r="A3" s="35"/>
      <c r="B3" s="36" t="s">
        <v>1</v>
      </c>
      <c r="C3" s="76"/>
      <c r="D3" s="37"/>
      <c r="E3" s="38"/>
      <c r="F3" s="38"/>
      <c r="G3" s="40"/>
      <c r="H3" s="37"/>
      <c r="I3" s="76"/>
      <c r="J3" s="2"/>
    </row>
    <row r="4" spans="1:11" ht="19.5" thickBot="1" x14ac:dyDescent="0.3">
      <c r="A4" s="41"/>
      <c r="B4" s="42" t="s">
        <v>39</v>
      </c>
      <c r="C4" s="30" t="s">
        <v>80</v>
      </c>
      <c r="D4" s="30" t="s">
        <v>8</v>
      </c>
      <c r="E4" s="30" t="s">
        <v>9</v>
      </c>
      <c r="F4" s="43" t="s">
        <v>10</v>
      </c>
      <c r="G4" s="30" t="s">
        <v>11</v>
      </c>
      <c r="H4" s="30" t="s">
        <v>12</v>
      </c>
      <c r="I4" s="36"/>
      <c r="J4" s="2"/>
    </row>
    <row r="5" spans="1:11" ht="19.5" thickBot="1" x14ac:dyDescent="0.3">
      <c r="A5" s="41"/>
      <c r="B5" s="44" t="s">
        <v>13</v>
      </c>
      <c r="C5" s="46"/>
      <c r="D5" s="46"/>
      <c r="E5" s="46"/>
      <c r="F5" s="46"/>
      <c r="G5" s="46"/>
      <c r="H5" s="46"/>
      <c r="I5" s="36"/>
      <c r="J5" s="2"/>
    </row>
    <row r="6" spans="1:11" ht="39" customHeight="1" thickBot="1" x14ac:dyDescent="0.35">
      <c r="A6" s="15" t="s">
        <v>14</v>
      </c>
      <c r="B6" s="16" t="s">
        <v>101</v>
      </c>
      <c r="C6" s="17">
        <v>200</v>
      </c>
      <c r="D6" s="17">
        <v>7.82</v>
      </c>
      <c r="E6" s="18">
        <v>12.83</v>
      </c>
      <c r="F6" s="47">
        <v>34.270000000000003</v>
      </c>
      <c r="G6" s="19">
        <v>285</v>
      </c>
      <c r="H6" s="17">
        <v>1.17</v>
      </c>
      <c r="I6" s="17" t="s">
        <v>56</v>
      </c>
      <c r="J6" s="6"/>
      <c r="K6" s="6"/>
    </row>
    <row r="7" spans="1:11" ht="19.5" thickBot="1" x14ac:dyDescent="0.3">
      <c r="A7" s="15">
        <v>2</v>
      </c>
      <c r="B7" s="16" t="s">
        <v>104</v>
      </c>
      <c r="C7" s="18">
        <v>180</v>
      </c>
      <c r="D7" s="19">
        <v>0.06</v>
      </c>
      <c r="E7" s="19">
        <v>0.02</v>
      </c>
      <c r="F7" s="19">
        <v>10</v>
      </c>
      <c r="G7" s="19">
        <v>41</v>
      </c>
      <c r="H7" s="17">
        <v>0.03</v>
      </c>
      <c r="I7" s="48" t="s">
        <v>57</v>
      </c>
    </row>
    <row r="8" spans="1:11" s="2" customFormat="1" ht="19.5" thickBot="1" x14ac:dyDescent="0.3">
      <c r="A8" s="15" t="s">
        <v>16</v>
      </c>
      <c r="B8" s="16" t="s">
        <v>66</v>
      </c>
      <c r="C8" s="17">
        <v>50</v>
      </c>
      <c r="D8" s="17">
        <v>4.7300000000000004</v>
      </c>
      <c r="E8" s="18">
        <v>6.88</v>
      </c>
      <c r="F8" s="19">
        <v>14.59</v>
      </c>
      <c r="G8" s="88">
        <v>139</v>
      </c>
      <c r="H8" s="59">
        <v>7.0000000000000007E-2</v>
      </c>
      <c r="I8" s="49" t="s">
        <v>51</v>
      </c>
    </row>
    <row r="9" spans="1:11" ht="19.5" thickBot="1" x14ac:dyDescent="0.3">
      <c r="A9" s="15"/>
      <c r="B9" s="60"/>
      <c r="C9" s="19"/>
      <c r="D9" s="19"/>
      <c r="E9" s="19"/>
      <c r="F9" s="19"/>
      <c r="G9" s="19"/>
      <c r="H9" s="19"/>
      <c r="I9" s="137"/>
      <c r="J9" s="2"/>
    </row>
    <row r="10" spans="1:11" ht="19.5" thickBot="1" x14ac:dyDescent="0.3">
      <c r="A10" s="51"/>
      <c r="B10" s="102" t="s">
        <v>17</v>
      </c>
      <c r="C10" s="103"/>
      <c r="D10" s="103">
        <f>D6+D7+D8+D9</f>
        <v>12.61</v>
      </c>
      <c r="E10" s="103">
        <f t="shared" ref="E10:H10" si="0">E6+E7+E8+E9</f>
        <v>19.73</v>
      </c>
      <c r="F10" s="103">
        <f t="shared" si="0"/>
        <v>58.86</v>
      </c>
      <c r="G10" s="103">
        <f t="shared" si="0"/>
        <v>465</v>
      </c>
      <c r="H10" s="103">
        <f t="shared" si="0"/>
        <v>1.27</v>
      </c>
      <c r="I10" s="53"/>
      <c r="J10" s="2"/>
    </row>
    <row r="11" spans="1:11" ht="19.5" thickBot="1" x14ac:dyDescent="0.3">
      <c r="A11" s="15"/>
      <c r="B11" s="105" t="s">
        <v>18</v>
      </c>
      <c r="C11" s="19"/>
      <c r="D11" s="19"/>
      <c r="E11" s="92"/>
      <c r="F11" s="92"/>
      <c r="G11" s="92"/>
      <c r="H11" s="92"/>
      <c r="I11" s="16"/>
      <c r="J11" s="2"/>
    </row>
    <row r="12" spans="1:11" s="9" customFormat="1" ht="33.75" customHeight="1" thickBot="1" x14ac:dyDescent="0.35">
      <c r="A12" s="15" t="s">
        <v>14</v>
      </c>
      <c r="B12" s="16" t="s">
        <v>127</v>
      </c>
      <c r="C12" s="17">
        <v>200</v>
      </c>
      <c r="D12" s="17">
        <v>1</v>
      </c>
      <c r="E12" s="17"/>
      <c r="F12" s="56">
        <v>20.2</v>
      </c>
      <c r="G12" s="57">
        <v>85</v>
      </c>
      <c r="H12" s="17">
        <v>4</v>
      </c>
      <c r="I12" s="17" t="s">
        <v>128</v>
      </c>
    </row>
    <row r="13" spans="1:11" ht="19.5" thickBot="1" x14ac:dyDescent="0.3">
      <c r="A13" s="15"/>
      <c r="B13" s="105" t="s">
        <v>19</v>
      </c>
      <c r="C13" s="19"/>
      <c r="D13" s="19"/>
      <c r="E13" s="92"/>
      <c r="F13" s="92"/>
      <c r="G13" s="92"/>
      <c r="H13" s="92"/>
      <c r="I13" s="93"/>
      <c r="J13" s="2"/>
    </row>
    <row r="14" spans="1:11" ht="19.5" thickBot="1" x14ac:dyDescent="0.3">
      <c r="A14" s="15" t="s">
        <v>14</v>
      </c>
      <c r="B14" s="138" t="s">
        <v>82</v>
      </c>
      <c r="C14" s="88">
        <v>200</v>
      </c>
      <c r="D14" s="88">
        <v>8</v>
      </c>
      <c r="E14" s="88">
        <v>10.4</v>
      </c>
      <c r="F14" s="88">
        <v>7.06</v>
      </c>
      <c r="G14" s="88">
        <v>123.1</v>
      </c>
      <c r="H14" s="139">
        <v>14.7</v>
      </c>
      <c r="I14" s="140" t="s">
        <v>55</v>
      </c>
      <c r="J14" s="2"/>
    </row>
    <row r="15" spans="1:11" ht="19.5" thickBot="1" x14ac:dyDescent="0.3">
      <c r="A15" s="91">
        <v>2</v>
      </c>
      <c r="B15" s="92" t="s">
        <v>83</v>
      </c>
      <c r="C15" s="19">
        <v>80</v>
      </c>
      <c r="D15" s="19">
        <v>8.74</v>
      </c>
      <c r="E15" s="19">
        <v>4.07</v>
      </c>
      <c r="F15" s="19">
        <v>2.2000000000000002</v>
      </c>
      <c r="G15" s="19">
        <v>80</v>
      </c>
      <c r="H15" s="19">
        <v>2.59</v>
      </c>
      <c r="I15" s="19" t="s">
        <v>84</v>
      </c>
      <c r="J15" s="2"/>
    </row>
    <row r="16" spans="1:11" s="2" customFormat="1" ht="19.5" thickBot="1" x14ac:dyDescent="0.3">
      <c r="A16" s="91">
        <v>3</v>
      </c>
      <c r="B16" s="92" t="s">
        <v>77</v>
      </c>
      <c r="C16" s="19">
        <v>50</v>
      </c>
      <c r="D16" s="19">
        <v>0.5</v>
      </c>
      <c r="E16" s="19">
        <v>2.1</v>
      </c>
      <c r="F16" s="19">
        <v>4</v>
      </c>
      <c r="G16" s="19">
        <v>38</v>
      </c>
      <c r="H16" s="19">
        <v>1.2</v>
      </c>
      <c r="I16" s="19" t="s">
        <v>78</v>
      </c>
    </row>
    <row r="17" spans="1:10" ht="19.5" thickBot="1" x14ac:dyDescent="0.3">
      <c r="A17" s="91">
        <v>4</v>
      </c>
      <c r="B17" s="92" t="s">
        <v>145</v>
      </c>
      <c r="C17" s="19">
        <v>150</v>
      </c>
      <c r="D17" s="19">
        <v>3.5</v>
      </c>
      <c r="E17" s="19">
        <v>6.4</v>
      </c>
      <c r="F17" s="19">
        <v>22.2</v>
      </c>
      <c r="G17" s="19">
        <v>158.30000000000001</v>
      </c>
      <c r="H17" s="19">
        <v>0</v>
      </c>
      <c r="I17" s="19" t="s">
        <v>146</v>
      </c>
      <c r="J17" s="2"/>
    </row>
    <row r="18" spans="1:10" ht="23.25" customHeight="1" thickBot="1" x14ac:dyDescent="0.3">
      <c r="A18" s="15">
        <v>5</v>
      </c>
      <c r="B18" s="60" t="s">
        <v>99</v>
      </c>
      <c r="C18" s="19">
        <v>60</v>
      </c>
      <c r="D18" s="19">
        <v>0.99</v>
      </c>
      <c r="E18" s="19">
        <v>0.18</v>
      </c>
      <c r="F18" s="19">
        <v>3.42</v>
      </c>
      <c r="G18" s="19">
        <v>19.8</v>
      </c>
      <c r="H18" s="19">
        <v>15.75</v>
      </c>
      <c r="I18" s="19" t="s">
        <v>108</v>
      </c>
    </row>
    <row r="19" spans="1:10" ht="21" customHeight="1" thickBot="1" x14ac:dyDescent="0.3">
      <c r="A19" s="91">
        <v>6</v>
      </c>
      <c r="B19" s="92" t="s">
        <v>109</v>
      </c>
      <c r="C19" s="19">
        <v>200</v>
      </c>
      <c r="D19" s="19">
        <v>0.08</v>
      </c>
      <c r="E19" s="19">
        <v>0</v>
      </c>
      <c r="F19" s="19">
        <v>22.26</v>
      </c>
      <c r="G19" s="19">
        <v>90</v>
      </c>
      <c r="H19" s="19">
        <v>7.0000000000000007E-2</v>
      </c>
      <c r="I19" s="19" t="s">
        <v>31</v>
      </c>
    </row>
    <row r="20" spans="1:10" s="1" customFormat="1" ht="38.25" thickBot="1" x14ac:dyDescent="0.3">
      <c r="A20" s="91">
        <v>7</v>
      </c>
      <c r="B20" s="92" t="s">
        <v>103</v>
      </c>
      <c r="C20" s="17">
        <v>40</v>
      </c>
      <c r="D20" s="17">
        <v>3.16</v>
      </c>
      <c r="E20" s="18">
        <v>0.4</v>
      </c>
      <c r="F20" s="19">
        <v>19.32</v>
      </c>
      <c r="G20" s="19">
        <v>95</v>
      </c>
      <c r="H20" s="17">
        <v>0</v>
      </c>
      <c r="I20" s="17" t="s">
        <v>73</v>
      </c>
    </row>
    <row r="21" spans="1:10" s="6" customFormat="1" ht="19.5" thickBot="1" x14ac:dyDescent="0.35">
      <c r="A21" s="15">
        <v>8</v>
      </c>
      <c r="B21" s="16" t="s">
        <v>138</v>
      </c>
      <c r="C21" s="17">
        <v>10</v>
      </c>
      <c r="D21" s="17">
        <v>0.8</v>
      </c>
      <c r="E21" s="18">
        <v>0.1</v>
      </c>
      <c r="F21" s="19">
        <v>4.83</v>
      </c>
      <c r="G21" s="19">
        <v>24</v>
      </c>
      <c r="H21" s="17">
        <v>0</v>
      </c>
      <c r="I21" s="17" t="s">
        <v>139</v>
      </c>
    </row>
    <row r="22" spans="1:10" ht="19.5" thickBot="1" x14ac:dyDescent="0.3">
      <c r="A22" s="124"/>
      <c r="B22" s="102" t="s">
        <v>17</v>
      </c>
      <c r="C22" s="135"/>
      <c r="D22" s="135">
        <f>D14+D21+D15+D17+D19+D16+D20</f>
        <v>24.779999999999998</v>
      </c>
      <c r="E22" s="135">
        <f t="shared" ref="E22:H22" si="1">E14+E21+E15+E17+E19+E16+E20</f>
        <v>23.47</v>
      </c>
      <c r="F22" s="135">
        <f t="shared" si="1"/>
        <v>81.87</v>
      </c>
      <c r="G22" s="135">
        <f t="shared" si="1"/>
        <v>608.4</v>
      </c>
      <c r="H22" s="135">
        <f t="shared" si="1"/>
        <v>18.559999999999999</v>
      </c>
      <c r="I22" s="53"/>
      <c r="J22" s="2"/>
    </row>
    <row r="23" spans="1:10" ht="38.25" thickBot="1" x14ac:dyDescent="0.3">
      <c r="A23" s="15"/>
      <c r="B23" s="105" t="s">
        <v>148</v>
      </c>
      <c r="C23" s="19"/>
      <c r="D23" s="19"/>
      <c r="E23" s="19"/>
      <c r="F23" s="19"/>
      <c r="G23" s="19"/>
      <c r="H23" s="19"/>
      <c r="I23" s="17"/>
      <c r="J23" s="2"/>
    </row>
    <row r="24" spans="1:10" s="3" customFormat="1" ht="43.5" customHeight="1" thickBot="1" x14ac:dyDescent="0.3">
      <c r="A24" s="15">
        <v>1</v>
      </c>
      <c r="B24" s="16" t="s">
        <v>147</v>
      </c>
      <c r="C24" s="17">
        <v>100</v>
      </c>
      <c r="D24" s="17">
        <v>7.2</v>
      </c>
      <c r="E24" s="18">
        <v>11.38</v>
      </c>
      <c r="F24" s="19">
        <v>39.5</v>
      </c>
      <c r="G24" s="19">
        <v>317</v>
      </c>
      <c r="H24" s="17">
        <v>0.68</v>
      </c>
      <c r="I24" s="17" t="s">
        <v>91</v>
      </c>
    </row>
    <row r="25" spans="1:10" ht="38.25" thickBot="1" x14ac:dyDescent="0.3">
      <c r="A25" s="15" t="s">
        <v>15</v>
      </c>
      <c r="B25" s="16" t="s">
        <v>103</v>
      </c>
      <c r="C25" s="17">
        <v>40</v>
      </c>
      <c r="D25" s="17">
        <v>3.16</v>
      </c>
      <c r="E25" s="18">
        <v>0.4</v>
      </c>
      <c r="F25" s="19">
        <v>19.32</v>
      </c>
      <c r="G25" s="19">
        <v>95</v>
      </c>
      <c r="H25" s="17">
        <v>0</v>
      </c>
      <c r="I25" s="17" t="s">
        <v>73</v>
      </c>
    </row>
    <row r="26" spans="1:10" ht="19.5" thickBot="1" x14ac:dyDescent="0.3">
      <c r="A26" s="15">
        <v>3</v>
      </c>
      <c r="B26" s="16" t="s">
        <v>94</v>
      </c>
      <c r="C26" s="17">
        <v>200</v>
      </c>
      <c r="D26" s="17">
        <v>5.8</v>
      </c>
      <c r="E26" s="18">
        <v>5</v>
      </c>
      <c r="F26" s="19">
        <v>8.4</v>
      </c>
      <c r="G26" s="19">
        <v>101.3</v>
      </c>
      <c r="H26" s="17">
        <v>0.6</v>
      </c>
      <c r="I26" s="17" t="s">
        <v>96</v>
      </c>
      <c r="J26" s="2"/>
    </row>
    <row r="27" spans="1:10" s="22" customFormat="1" ht="33.75" customHeight="1" thickBot="1" x14ac:dyDescent="0.35">
      <c r="A27" s="15">
        <v>4</v>
      </c>
      <c r="B27" s="16" t="s">
        <v>144</v>
      </c>
      <c r="C27" s="17">
        <v>250</v>
      </c>
      <c r="D27" s="17">
        <v>0.4</v>
      </c>
      <c r="E27" s="17">
        <v>0.3</v>
      </c>
      <c r="F27" s="56">
        <v>10.3</v>
      </c>
      <c r="G27" s="57">
        <v>129</v>
      </c>
      <c r="H27" s="17">
        <v>5</v>
      </c>
      <c r="I27" s="17" t="s">
        <v>90</v>
      </c>
    </row>
    <row r="28" spans="1:10" ht="19.5" thickBot="1" x14ac:dyDescent="0.3">
      <c r="A28" s="141"/>
      <c r="B28" s="102" t="s">
        <v>17</v>
      </c>
      <c r="C28" s="103"/>
      <c r="D28" s="103">
        <f>SUM(D24:D26)</f>
        <v>16.16</v>
      </c>
      <c r="E28" s="103">
        <f>SUM(E24:E26)</f>
        <v>16.78</v>
      </c>
      <c r="F28" s="103">
        <f>SUM(F24:F26)</f>
        <v>67.22</v>
      </c>
      <c r="G28" s="103">
        <f>SUM(G24:G27)</f>
        <v>642.29999999999995</v>
      </c>
      <c r="H28" s="103">
        <f>SUM(H24:H26)</f>
        <v>1.28</v>
      </c>
      <c r="I28" s="53"/>
      <c r="J28" s="2"/>
    </row>
    <row r="29" spans="1:10" ht="33" customHeight="1" thickBot="1" x14ac:dyDescent="0.3">
      <c r="A29" s="80"/>
      <c r="B29" s="112" t="s">
        <v>20</v>
      </c>
      <c r="C29" s="113"/>
      <c r="D29" s="114">
        <f>D10+D12+D22+D28</f>
        <v>54.55</v>
      </c>
      <c r="E29" s="114">
        <f t="shared" ref="E29:H29" si="2">E10+E12+E22+E28</f>
        <v>59.980000000000004</v>
      </c>
      <c r="F29" s="114">
        <f t="shared" si="2"/>
        <v>228.15</v>
      </c>
      <c r="G29" s="126">
        <f t="shared" si="2"/>
        <v>1800.7</v>
      </c>
      <c r="H29" s="114">
        <f t="shared" si="2"/>
        <v>25.11</v>
      </c>
      <c r="I29" s="82"/>
      <c r="J29" s="2"/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"/>
    </row>
    <row r="31" spans="1:10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"/>
    </row>
  </sheetData>
  <mergeCells count="4">
    <mergeCell ref="A1:A3"/>
    <mergeCell ref="D1:F3"/>
    <mergeCell ref="G1:G3"/>
    <mergeCell ref="H1:H3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2023-04-19T06:48:02Z</dcterms:modified>
</cp:coreProperties>
</file>